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\\10.0.1.141\compartilhamento\Licitações 2023\FMMA\Pregão FMMA nº 001-2023 - Destinação Final de RSU\"/>
    </mc:Choice>
  </mc:AlternateContent>
  <xr:revisionPtr revIDLastSave="0" documentId="13_ncr:1_{329CDE60-10C4-42FC-B7AE-E38D2A361894}" xr6:coauthVersionLast="47" xr6:coauthVersionMax="47" xr10:uidLastSave="{00000000-0000-0000-0000-000000000000}"/>
  <bookViews>
    <workbookView xWindow="-120" yWindow="-120" windowWidth="19440" windowHeight="15000" tabRatio="602" firstSheet="2" activeTab="3" xr2:uid="{00000000-000D-0000-FFFF-FFFF00000000}"/>
  </bookViews>
  <sheets>
    <sheet name="ANEXO IIA-Planilha Orçamentária" sheetId="25" r:id="rId1"/>
    <sheet name="ANEXO IIB - Cronograma Fisico_f" sheetId="17" r:id="rId2"/>
    <sheet name="ANEXO IIC-Composição do BDI" sheetId="21" r:id="rId3"/>
    <sheet name="ANEXO IID -Memorial de Calculo" sheetId="20" r:id="rId4"/>
  </sheets>
  <definedNames>
    <definedName name="_xlnm.Print_Area" localSheetId="0">'ANEXO IIA-Planilha Orçamentária'!$A$1:$G$25</definedName>
    <definedName name="_xlnm.Print_Area" localSheetId="1">'ANEXO IIB - Cronograma Fisico_f'!$A$1:$BJ$27</definedName>
    <definedName name="_xlnm.Print_Area" localSheetId="2">'ANEXO IIC-Composição do BDI'!$A$1:$E$36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25" l="1"/>
  <c r="E29" i="20" l="1"/>
  <c r="I29" i="20" s="1"/>
  <c r="G12" i="25" l="1"/>
  <c r="O16" i="17" s="1"/>
  <c r="N16" i="17" s="1"/>
  <c r="E31" i="20"/>
  <c r="I31" i="20" s="1"/>
  <c r="E34" i="20" s="1"/>
  <c r="Y12" i="17" l="1"/>
  <c r="X12" i="17" s="1"/>
  <c r="T12" i="17"/>
  <c r="S12" i="17" s="1"/>
  <c r="E12" i="17"/>
  <c r="D12" i="17" s="1"/>
  <c r="AD16" i="17"/>
  <c r="AC16" i="17" s="1"/>
  <c r="E16" i="17"/>
  <c r="D16" i="17" s="1"/>
  <c r="T16" i="17"/>
  <c r="S16" i="17" s="1"/>
  <c r="J16" i="17"/>
  <c r="I16" i="17" s="1"/>
  <c r="J12" i="17"/>
  <c r="I12" i="17" s="1"/>
  <c r="AD12" i="17"/>
  <c r="AC12" i="17" s="1"/>
  <c r="O12" i="17"/>
  <c r="N12" i="17" s="1"/>
  <c r="Y16" i="17"/>
  <c r="X16" i="17" s="1"/>
  <c r="D23" i="21"/>
  <c r="G12" i="17" l="1"/>
  <c r="L12" i="17" s="1"/>
  <c r="Q12" i="17" s="1"/>
  <c r="V12" i="17" s="1"/>
  <c r="AA12" i="17" s="1"/>
  <c r="AF12" i="17" s="1"/>
  <c r="G16" i="17" s="1"/>
  <c r="L16" i="17" s="1"/>
  <c r="Q16" i="17" s="1"/>
  <c r="V16" i="17" s="1"/>
  <c r="AA16" i="17" s="1"/>
  <c r="AF16" i="17" s="1"/>
  <c r="AK14" i="17" s="1"/>
</calcChain>
</file>

<file path=xl/sharedStrings.xml><?xml version="1.0" encoding="utf-8"?>
<sst xmlns="http://schemas.openxmlformats.org/spreadsheetml/2006/main" count="155" uniqueCount="84">
  <si>
    <t>ESTADO DO RIO DE JANEIRO</t>
  </si>
  <si>
    <t>PREFEITURA MUNICIPAL DE APERIBÉ</t>
  </si>
  <si>
    <t>BDI :</t>
  </si>
  <si>
    <t>ITEM</t>
  </si>
  <si>
    <t>CÓDIGO</t>
  </si>
  <si>
    <t>DESCRIÇÃO</t>
  </si>
  <si>
    <t>PREÇO UNITÁRIO SEM BDI</t>
  </si>
  <si>
    <t>1.1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</si>
  <si>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</si>
  <si>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</si>
  <si>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</si>
  <si>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</si>
  <si>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</si>
  <si>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</si>
  <si>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</si>
  <si>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</si>
  <si>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Tributos - ISS</t>
  </si>
  <si>
    <t>T</t>
  </si>
  <si>
    <t>CPRB</t>
  </si>
  <si>
    <t>Tributos - PIS/COFINS</t>
  </si>
  <si>
    <t>Fórmula para o cálculo do BDI:</t>
  </si>
  <si>
    <t>{[(1+AC+SRG) x (1+L) x (1+DF)] / (1-T)} -1</t>
  </si>
  <si>
    <t>Resultado do cálculo do BDI:</t>
  </si>
  <si>
    <t>VALOR TOTAL</t>
  </si>
  <si>
    <t>UND</t>
  </si>
  <si>
    <t>PREÇO UNITÁRIO COM BDI</t>
  </si>
  <si>
    <t>QUANTIDADE</t>
  </si>
  <si>
    <t>SETOR DE ENGENHARIA</t>
  </si>
  <si>
    <t>DESCRIÇÃO DO ITEM</t>
  </si>
  <si>
    <t>%</t>
  </si>
  <si>
    <t>VALOR</t>
  </si>
  <si>
    <t>QUANT.</t>
  </si>
  <si>
    <t>DESENVOLVIMENTO DE PROJETO</t>
  </si>
  <si>
    <t>UNID.</t>
  </si>
  <si>
    <t xml:space="preserve">                                                        ESTADO DO RIO DE JANEIRO</t>
  </si>
  <si>
    <t xml:space="preserve">                                             PREFEITURA MUNICIPAL DE APERIBÉ</t>
  </si>
  <si>
    <t xml:space="preserve">                                                              SETOR DE ENGENHARIA</t>
  </si>
  <si>
    <t xml:space="preserve"> </t>
  </si>
  <si>
    <t xml:space="preserve">    PREFEITURA MUNICIPAL DE APERIBÉ</t>
  </si>
  <si>
    <t xml:space="preserve">     SETOR DE ENGENHERIA</t>
  </si>
  <si>
    <t>Composição do BDI - Benefícios e Despesas Indiretas</t>
  </si>
  <si>
    <t>Descarga e tratamento de de RSU em  locais de disposição final autorizados e/ou licenciados a operar pelos órgãos de controle ambiental</t>
  </si>
  <si>
    <t>consumo em toneladas</t>
  </si>
  <si>
    <t>mês 09/21</t>
  </si>
  <si>
    <t>mês 10/21</t>
  </si>
  <si>
    <t>mês 11/21</t>
  </si>
  <si>
    <t>mês 12/21</t>
  </si>
  <si>
    <t>mês 01/22</t>
  </si>
  <si>
    <t>mês 02/22</t>
  </si>
  <si>
    <t>mês 03/22</t>
  </si>
  <si>
    <t>mês 04/22</t>
  </si>
  <si>
    <t>mês 05/22</t>
  </si>
  <si>
    <t>mês 06/22</t>
  </si>
  <si>
    <t>mês 07/22</t>
  </si>
  <si>
    <t>mês 08/22</t>
  </si>
  <si>
    <t>MEDIA</t>
  </si>
  <si>
    <t>÷</t>
  </si>
  <si>
    <t>=</t>
  </si>
  <si>
    <t>X</t>
  </si>
  <si>
    <t>Aperibé, 20 de junho de 2023.</t>
  </si>
  <si>
    <t>PROJETO BÁSICO T/ANO</t>
  </si>
  <si>
    <t>T/MÊS</t>
  </si>
  <si>
    <t>T/ANO</t>
  </si>
  <si>
    <t>QUANT</t>
  </si>
  <si>
    <t>VALOR ACUMULADO</t>
  </si>
  <si>
    <t>1º MÊS</t>
  </si>
  <si>
    <t>2º MÊS</t>
  </si>
  <si>
    <t>3º MÊS</t>
  </si>
  <si>
    <t>4º MÊS</t>
  </si>
  <si>
    <t>5º MÊS</t>
  </si>
  <si>
    <t>6º MÊS</t>
  </si>
  <si>
    <t>7º MÊS</t>
  </si>
  <si>
    <t>8º MÊS</t>
  </si>
  <si>
    <t>9º MÊS</t>
  </si>
  <si>
    <t>10º MÊS</t>
  </si>
  <si>
    <t>11º MÊS</t>
  </si>
  <si>
    <t>12º MÊS</t>
  </si>
  <si>
    <t>COTAÇÃO</t>
  </si>
  <si>
    <t xml:space="preserve">Anexo IIA - Planilha Orçamentária </t>
  </si>
  <si>
    <t>ANEXO IIB - CRONOGRAMA FISÍCO FINANCEIRO</t>
  </si>
  <si>
    <t>ANEXO IID - MEMORIAL DE CÁLCULO</t>
  </si>
  <si>
    <t xml:space="preserve">ANEXO IIC - COMPOSIÇÃO DO BDI   </t>
  </si>
  <si>
    <t>Local e Data</t>
  </si>
  <si>
    <t>_______________________
Nome:
CPF: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</si>
</sst>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-* #,##0.00_-;\-* #,##0.00_-;_-* &quot;-&quot;??_-;_-@"/>
    <numFmt numFmtId="166" formatCode="&quot;R$&quot;\ #,##0.00"/>
    <numFmt numFmtId="167" formatCode="##.##000"/>
    <numFmt numFmtId="168" formatCode="##.##000##"/>
    <numFmt numFmtId="169" formatCode="_(&quot;R$ &quot;* #,##0.00_);_(&quot;R$ &quot;* \(#,##0.00\);_(&quot;R$ &quot;* &quot;-&quot;??_);_(@_)"/>
    <numFmt numFmtId="170" formatCode="_-[$R$-416]\ * #,##0.00_-;\-[$R$-416]\ * #,##0.00_-;_-[$R$-416]\ * &quot;-&quot;??_-;_-@_-"/>
    <numFmt numFmtId="171" formatCode="0.000"/>
    <numFmt numFmtId="172" formatCode="_(&quot;R$ &quot;* #,##0.000_);_(&quot;R$ &quot;* \(#,##0.000\);_(&quot;R$ &quot;* &quot;-&quot;??_);_(@_)"/>
    <numFmt numFmtId="173" formatCode="_-* #,##0.000000_-;\-* #,##0.000000_-;_-* &quot;-&quot;??_-;_-@_-"/>
    <numFmt numFmtId="174" formatCode="0.0000"/>
    <numFmt numFmtId="175" formatCode="_(&quot;R$ &quot;* #,##0.00000_);_(&quot;R$ &quot;* \(#,##0.00000\);_(&quot;R$ &quot;* &quot;-&quot;??_);_(@_)"/>
    <numFmt numFmtId="176" formatCode="&quot;R$&quot;\ #,##0.0000"/>
    <numFmt numFmtId="177" formatCode="&quot;R$&quot;\ #,##0.00000"/>
  </numFmts>
  <fonts count="57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u/>
      <sz val="8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8"/>
      <color theme="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b/>
      <u/>
      <sz val="12"/>
      <name val="Arial"/>
      <family val="2"/>
    </font>
    <font>
      <b/>
      <sz val="10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Arial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sz val="12"/>
      <color rgb="FF000000"/>
      <name val="Times New Roman"/>
      <family val="1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name val="Calibri"/>
      <family val="2"/>
      <scheme val="minor"/>
    </font>
    <font>
      <b/>
      <sz val="18"/>
      <color theme="1"/>
      <name val="Arial"/>
      <family val="2"/>
    </font>
    <font>
      <sz val="14"/>
      <color rgb="FF000000"/>
      <name val="Arial"/>
      <family val="2"/>
    </font>
    <font>
      <b/>
      <sz val="8"/>
      <color theme="1"/>
      <name val="Arial"/>
      <family val="2"/>
    </font>
    <font>
      <b/>
      <sz val="14"/>
      <color rgb="FF000000"/>
      <name val="Arial"/>
      <family val="2"/>
    </font>
    <font>
      <b/>
      <u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8"/>
      <name val="Arial"/>
    </font>
    <font>
      <sz val="12"/>
      <name val="Calibri"/>
      <family val="2"/>
    </font>
    <font>
      <sz val="10"/>
      <color rgb="FF000000"/>
      <name val="Arial"/>
    </font>
    <font>
      <b/>
      <sz val="12"/>
      <color theme="0"/>
      <name val="Arial"/>
      <family val="2"/>
    </font>
    <font>
      <b/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rgb="FFD8D8D8"/>
      </patternFill>
    </fill>
    <fill>
      <patternFill patternType="solid">
        <fgColor theme="0" tint="-0.249977111117893"/>
        <bgColor indexed="41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9" fontId="15" fillId="0" borderId="0" applyFont="0" applyFill="0" applyBorder="0" applyAlignment="0" applyProtection="0"/>
    <xf numFmtId="0" fontId="11" fillId="0" borderId="1"/>
    <xf numFmtId="9" fontId="12" fillId="0" borderId="1" applyFont="0" applyFill="0" applyBorder="0" applyAlignment="0" applyProtection="0"/>
    <xf numFmtId="0" fontId="4" fillId="0" borderId="1"/>
    <xf numFmtId="0" fontId="27" fillId="0" borderId="1"/>
    <xf numFmtId="0" fontId="3" fillId="0" borderId="1"/>
    <xf numFmtId="9" fontId="11" fillId="0" borderId="1" applyFont="0" applyFill="0" applyBorder="0" applyAlignment="0" applyProtection="0"/>
    <xf numFmtId="9" fontId="3" fillId="0" borderId="1" applyFont="0" applyFill="0" applyBorder="0" applyAlignment="0" applyProtection="0"/>
    <xf numFmtId="164" fontId="36" fillId="0" borderId="0" applyFont="0" applyFill="0" applyBorder="0" applyAlignment="0" applyProtection="0"/>
    <xf numFmtId="0" fontId="12" fillId="0" borderId="1"/>
    <xf numFmtId="43" fontId="12" fillId="0" borderId="1" applyFont="0" applyFill="0" applyBorder="0" applyAlignment="0" applyProtection="0"/>
    <xf numFmtId="164" fontId="12" fillId="0" borderId="1" applyFont="0" applyFill="0" applyBorder="0" applyAlignment="0" applyProtection="0"/>
    <xf numFmtId="0" fontId="2" fillId="0" borderId="1"/>
    <xf numFmtId="0" fontId="1" fillId="0" borderId="1"/>
    <xf numFmtId="43" fontId="54" fillId="0" borderId="0" applyFont="0" applyFill="0" applyBorder="0" applyAlignment="0" applyProtection="0"/>
  </cellStyleXfs>
  <cellXfs count="200">
    <xf numFmtId="0" fontId="0" fillId="0" borderId="0" xfId="0"/>
    <xf numFmtId="0" fontId="14" fillId="0" borderId="0" xfId="0" applyFont="1"/>
    <xf numFmtId="0" fontId="11" fillId="0" borderId="1" xfId="2"/>
    <xf numFmtId="0" fontId="16" fillId="0" borderId="1" xfId="2" applyFont="1"/>
    <xf numFmtId="0" fontId="20" fillId="0" borderId="1" xfId="2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18" fillId="0" borderId="1" xfId="2" applyFont="1" applyAlignment="1">
      <alignment horizontal="center" vertical="center"/>
    </xf>
    <xf numFmtId="0" fontId="27" fillId="0" borderId="1" xfId="5"/>
    <xf numFmtId="0" fontId="24" fillId="0" borderId="1" xfId="6" applyFont="1" applyAlignment="1">
      <alignment horizontal="center" vertical="center"/>
    </xf>
    <xf numFmtId="10" fontId="11" fillId="0" borderId="1" xfId="5" applyNumberFormat="1" applyFont="1" applyAlignment="1">
      <alignment horizontal="center" vertical="center"/>
    </xf>
    <xf numFmtId="0" fontId="11" fillId="0" borderId="1" xfId="5" applyFont="1" applyAlignment="1">
      <alignment horizontal="left" vertical="center"/>
    </xf>
    <xf numFmtId="0" fontId="11" fillId="0" borderId="1" xfId="5" applyFont="1" applyAlignment="1">
      <alignment horizontal="center" vertical="center"/>
    </xf>
    <xf numFmtId="0" fontId="28" fillId="0" borderId="1" xfId="5" applyFont="1"/>
    <xf numFmtId="0" fontId="29" fillId="0" borderId="1" xfId="5" applyFont="1"/>
    <xf numFmtId="0" fontId="20" fillId="0" borderId="0" xfId="0" applyFont="1"/>
    <xf numFmtId="169" fontId="28" fillId="0" borderId="1" xfId="2" applyNumberFormat="1" applyFont="1" applyAlignment="1">
      <alignment horizontal="center"/>
    </xf>
    <xf numFmtId="0" fontId="33" fillId="0" borderId="1" xfId="2" applyFont="1"/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/>
    </xf>
    <xf numFmtId="0" fontId="35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0" xfId="0" applyFont="1"/>
    <xf numFmtId="0" fontId="20" fillId="0" borderId="0" xfId="0" applyFont="1" applyAlignment="1">
      <alignment horizontal="center"/>
    </xf>
    <xf numFmtId="0" fontId="25" fillId="6" borderId="5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0" fontId="26" fillId="0" borderId="2" xfId="0" applyFont="1" applyBorder="1" applyAlignment="1">
      <alignment horizontal="left"/>
    </xf>
    <xf numFmtId="0" fontId="35" fillId="0" borderId="2" xfId="0" applyFont="1" applyBorder="1" applyAlignment="1">
      <alignment horizontal="center" vertical="center"/>
    </xf>
    <xf numFmtId="0" fontId="33" fillId="0" borderId="1" xfId="5" applyFont="1"/>
    <xf numFmtId="0" fontId="33" fillId="0" borderId="13" xfId="5" applyFont="1" applyBorder="1" applyAlignment="1">
      <alignment horizontal="left" vertical="center"/>
    </xf>
    <xf numFmtId="0" fontId="33" fillId="0" borderId="14" xfId="5" applyFont="1" applyBorder="1" applyAlignment="1">
      <alignment horizontal="center" vertical="center"/>
    </xf>
    <xf numFmtId="10" fontId="33" fillId="0" borderId="15" xfId="5" applyNumberFormat="1" applyFont="1" applyBorder="1" applyAlignment="1">
      <alignment horizontal="center" vertical="center"/>
    </xf>
    <xf numFmtId="0" fontId="38" fillId="2" borderId="1" xfId="6" applyFont="1" applyFill="1" applyAlignment="1">
      <alignment horizontal="centerContinuous"/>
    </xf>
    <xf numFmtId="0" fontId="33" fillId="0" borderId="16" xfId="5" applyFont="1" applyBorder="1" applyAlignment="1">
      <alignment horizontal="left" vertical="center"/>
    </xf>
    <xf numFmtId="0" fontId="33" fillId="0" borderId="2" xfId="5" applyFont="1" applyBorder="1" applyAlignment="1">
      <alignment horizontal="center" vertical="center"/>
    </xf>
    <xf numFmtId="10" fontId="33" fillId="0" borderId="17" xfId="5" applyNumberFormat="1" applyFont="1" applyBorder="1" applyAlignment="1">
      <alignment horizontal="center" vertical="center"/>
    </xf>
    <xf numFmtId="10" fontId="33" fillId="0" borderId="1" xfId="5" applyNumberFormat="1" applyFont="1" applyAlignment="1">
      <alignment horizontal="center" vertical="center"/>
    </xf>
    <xf numFmtId="0" fontId="33" fillId="0" borderId="18" xfId="5" applyFont="1" applyBorder="1" applyAlignment="1">
      <alignment horizontal="left" vertical="center"/>
    </xf>
    <xf numFmtId="0" fontId="33" fillId="0" borderId="4" xfId="5" applyFont="1" applyBorder="1" applyAlignment="1">
      <alignment horizontal="center" vertical="center"/>
    </xf>
    <xf numFmtId="10" fontId="33" fillId="0" borderId="19" xfId="7" applyNumberFormat="1" applyFont="1" applyFill="1" applyBorder="1" applyAlignment="1">
      <alignment horizontal="center" vertical="center"/>
    </xf>
    <xf numFmtId="0" fontId="33" fillId="0" borderId="20" xfId="5" applyFont="1" applyBorder="1" applyAlignment="1">
      <alignment horizontal="left" vertical="center"/>
    </xf>
    <xf numFmtId="0" fontId="33" fillId="0" borderId="21" xfId="5" applyFont="1" applyBorder="1" applyAlignment="1">
      <alignment horizontal="center" vertical="center"/>
    </xf>
    <xf numFmtId="10" fontId="33" fillId="0" borderId="22" xfId="5" applyNumberFormat="1" applyFont="1" applyBorder="1" applyAlignment="1">
      <alignment horizontal="center" vertical="center"/>
    </xf>
    <xf numFmtId="9" fontId="20" fillId="0" borderId="1" xfId="7" applyFont="1"/>
    <xf numFmtId="0" fontId="33" fillId="0" borderId="23" xfId="5" applyFont="1" applyBorder="1" applyAlignment="1">
      <alignment vertical="center"/>
    </xf>
    <xf numFmtId="0" fontId="33" fillId="0" borderId="24" xfId="5" applyFont="1" applyBorder="1" applyAlignment="1">
      <alignment vertical="center"/>
    </xf>
    <xf numFmtId="10" fontId="33" fillId="0" borderId="25" xfId="5" applyNumberFormat="1" applyFont="1" applyBorder="1" applyAlignment="1">
      <alignment vertical="center"/>
    </xf>
    <xf numFmtId="0" fontId="33" fillId="0" borderId="26" xfId="5" applyFont="1" applyBorder="1" applyAlignment="1">
      <alignment horizontal="left" vertical="center"/>
    </xf>
    <xf numFmtId="0" fontId="33" fillId="0" borderId="27" xfId="5" applyFont="1" applyBorder="1" applyAlignment="1">
      <alignment horizontal="left" vertical="center"/>
    </xf>
    <xf numFmtId="0" fontId="33" fillId="0" borderId="28" xfId="5" applyFont="1" applyBorder="1" applyAlignment="1">
      <alignment vertical="center"/>
    </xf>
    <xf numFmtId="10" fontId="33" fillId="0" borderId="1" xfId="5" applyNumberFormat="1" applyFont="1" applyAlignment="1">
      <alignment vertical="center"/>
    </xf>
    <xf numFmtId="10" fontId="24" fillId="0" borderId="12" xfId="5" applyNumberFormat="1" applyFont="1" applyBorder="1" applyAlignment="1">
      <alignment horizontal="center" vertical="center" wrapText="1"/>
    </xf>
    <xf numFmtId="0" fontId="33" fillId="0" borderId="1" xfId="5" applyFont="1" applyAlignment="1">
      <alignment vertical="center"/>
    </xf>
    <xf numFmtId="10" fontId="24" fillId="0" borderId="1" xfId="5" applyNumberFormat="1" applyFont="1" applyAlignment="1">
      <alignment horizontal="center" vertical="center" wrapText="1"/>
    </xf>
    <xf numFmtId="2" fontId="33" fillId="2" borderId="1" xfId="8" applyNumberFormat="1" applyFont="1" applyFill="1" applyBorder="1" applyAlignment="1">
      <alignment horizontal="center" vertical="center"/>
    </xf>
    <xf numFmtId="2" fontId="31" fillId="2" borderId="1" xfId="8" applyNumberFormat="1" applyFont="1" applyFill="1" applyBorder="1" applyAlignment="1">
      <alignment horizontal="center" vertical="center"/>
    </xf>
    <xf numFmtId="0" fontId="24" fillId="0" borderId="1" xfId="5" applyFont="1" applyAlignment="1">
      <alignment horizontal="center" vertical="center" wrapText="1"/>
    </xf>
    <xf numFmtId="0" fontId="21" fillId="0" borderId="1" xfId="4" applyFont="1" applyAlignment="1">
      <alignment vertical="center"/>
    </xf>
    <xf numFmtId="0" fontId="24" fillId="0" borderId="1" xfId="5" applyFont="1" applyAlignment="1">
      <alignment vertical="center"/>
    </xf>
    <xf numFmtId="0" fontId="22" fillId="0" borderId="1" xfId="5" applyFont="1" applyAlignment="1">
      <alignment vertical="center"/>
    </xf>
    <xf numFmtId="0" fontId="11" fillId="0" borderId="1" xfId="5" applyFont="1"/>
    <xf numFmtId="10" fontId="28" fillId="0" borderId="1" xfId="2" applyNumberFormat="1" applyFont="1" applyAlignment="1">
      <alignment horizontal="center"/>
    </xf>
    <xf numFmtId="0" fontId="20" fillId="0" borderId="1" xfId="2" applyFont="1" applyAlignment="1">
      <alignment vertical="center"/>
    </xf>
    <xf numFmtId="0" fontId="39" fillId="0" borderId="1" xfId="2" applyFont="1"/>
    <xf numFmtId="0" fontId="40" fillId="0" borderId="1" xfId="2" applyFont="1" applyAlignment="1">
      <alignment horizontal="center" vertical="center"/>
    </xf>
    <xf numFmtId="0" fontId="37" fillId="0" borderId="1" xfId="2" applyFont="1" applyAlignment="1">
      <alignment horizontal="center"/>
    </xf>
    <xf numFmtId="0" fontId="19" fillId="0" borderId="1" xfId="2" applyFont="1"/>
    <xf numFmtId="0" fontId="42" fillId="0" borderId="1" xfId="2" applyFont="1" applyAlignment="1">
      <alignment vertical="center"/>
    </xf>
    <xf numFmtId="0" fontId="32" fillId="0" borderId="1" xfId="2" applyFont="1" applyAlignment="1">
      <alignment vertical="center"/>
    </xf>
    <xf numFmtId="0" fontId="30" fillId="0" borderId="1" xfId="0" applyFont="1" applyBorder="1" applyAlignment="1">
      <alignment vertical="center"/>
    </xf>
    <xf numFmtId="0" fontId="11" fillId="2" borderId="1" xfId="5" applyFont="1" applyFill="1"/>
    <xf numFmtId="0" fontId="8" fillId="0" borderId="1" xfId="10" applyFont="1" applyAlignment="1">
      <alignment horizontal="center" vertical="center"/>
    </xf>
    <xf numFmtId="0" fontId="12" fillId="0" borderId="1" xfId="10"/>
    <xf numFmtId="0" fontId="14" fillId="0" borderId="1" xfId="10" applyFont="1"/>
    <xf numFmtId="0" fontId="7" fillId="0" borderId="1" xfId="10" applyFont="1"/>
    <xf numFmtId="0" fontId="20" fillId="0" borderId="1" xfId="10" applyFont="1"/>
    <xf numFmtId="166" fontId="7" fillId="0" borderId="1" xfId="10" applyNumberFormat="1" applyFont="1"/>
    <xf numFmtId="169" fontId="31" fillId="0" borderId="1" xfId="2" applyNumberFormat="1" applyFont="1" applyAlignment="1">
      <alignment horizontal="center"/>
    </xf>
    <xf numFmtId="169" fontId="31" fillId="0" borderId="1" xfId="2" applyNumberFormat="1" applyFont="1"/>
    <xf numFmtId="0" fontId="20" fillId="0" borderId="0" xfId="0" applyFont="1" applyAlignment="1">
      <alignment vertical="top"/>
    </xf>
    <xf numFmtId="0" fontId="20" fillId="0" borderId="0" xfId="0" applyFont="1" applyAlignment="1">
      <alignment horizontal="center" vertical="center"/>
    </xf>
    <xf numFmtId="0" fontId="47" fillId="0" borderId="1" xfId="0" applyFont="1" applyBorder="1" applyAlignment="1">
      <alignment horizontal="center"/>
    </xf>
    <xf numFmtId="0" fontId="34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/>
    </xf>
    <xf numFmtId="170" fontId="35" fillId="0" borderId="1" xfId="9" applyNumberFormat="1" applyFont="1" applyBorder="1" applyAlignment="1">
      <alignment horizontal="center"/>
    </xf>
    <xf numFmtId="0" fontId="20" fillId="0" borderId="10" xfId="0" applyFont="1" applyBorder="1"/>
    <xf numFmtId="0" fontId="21" fillId="0" borderId="1" xfId="2" applyFont="1"/>
    <xf numFmtId="0" fontId="24" fillId="2" borderId="1" xfId="2" applyFont="1" applyFill="1" applyAlignment="1">
      <alignment horizontal="left" wrapText="1"/>
    </xf>
    <xf numFmtId="10" fontId="24" fillId="2" borderId="1" xfId="2" applyNumberFormat="1" applyFont="1" applyFill="1" applyAlignment="1">
      <alignment horizontal="center"/>
    </xf>
    <xf numFmtId="169" fontId="31" fillId="2" borderId="1" xfId="2" applyNumberFormat="1" applyFont="1" applyFill="1" applyAlignment="1">
      <alignment horizontal="center"/>
    </xf>
    <xf numFmtId="10" fontId="31" fillId="2" borderId="1" xfId="2" applyNumberFormat="1" applyFont="1" applyFill="1" applyAlignment="1">
      <alignment horizontal="center"/>
    </xf>
    <xf numFmtId="0" fontId="44" fillId="0" borderId="1" xfId="10" applyFont="1"/>
    <xf numFmtId="0" fontId="5" fillId="0" borderId="1" xfId="10" applyFont="1" applyAlignment="1">
      <alignment horizontal="center" vertical="center"/>
    </xf>
    <xf numFmtId="0" fontId="9" fillId="0" borderId="1" xfId="10" applyFont="1" applyAlignment="1">
      <alignment horizontal="center" vertical="center"/>
    </xf>
    <xf numFmtId="0" fontId="10" fillId="2" borderId="5" xfId="10" applyFont="1" applyFill="1" applyBorder="1" applyAlignment="1">
      <alignment horizontal="center" vertical="center"/>
    </xf>
    <xf numFmtId="10" fontId="45" fillId="4" borderId="5" xfId="10" applyNumberFormat="1" applyFont="1" applyFill="1" applyBorder="1" applyAlignment="1">
      <alignment horizontal="center" vertical="center"/>
    </xf>
    <xf numFmtId="0" fontId="6" fillId="0" borderId="1" xfId="10" applyFont="1" applyAlignment="1">
      <alignment horizontal="center" vertical="center" wrapText="1"/>
    </xf>
    <xf numFmtId="0" fontId="6" fillId="0" borderId="1" xfId="10" applyFont="1" applyAlignment="1">
      <alignment horizontal="center" vertical="center"/>
    </xf>
    <xf numFmtId="49" fontId="13" fillId="4" borderId="1" xfId="10" applyNumberFormat="1" applyFont="1" applyFill="1" applyAlignment="1">
      <alignment horizontal="center" vertical="center"/>
    </xf>
    <xf numFmtId="0" fontId="12" fillId="0" borderId="1" xfId="10" applyAlignment="1">
      <alignment horizontal="right"/>
    </xf>
    <xf numFmtId="49" fontId="5" fillId="3" borderId="2" xfId="10" applyNumberFormat="1" applyFont="1" applyFill="1" applyBorder="1" applyAlignment="1">
      <alignment horizontal="center" vertical="center"/>
    </xf>
    <xf numFmtId="0" fontId="5" fillId="3" borderId="2" xfId="10" applyFont="1" applyFill="1" applyBorder="1" applyAlignment="1">
      <alignment horizontal="center" vertical="center" wrapText="1"/>
    </xf>
    <xf numFmtId="0" fontId="5" fillId="3" borderId="2" xfId="10" applyFont="1" applyFill="1" applyBorder="1" applyAlignment="1">
      <alignment horizontal="center" vertical="center"/>
    </xf>
    <xf numFmtId="165" fontId="5" fillId="3" borderId="2" xfId="10" applyNumberFormat="1" applyFont="1" applyFill="1" applyBorder="1" applyAlignment="1">
      <alignment horizontal="center" vertical="center" wrapText="1"/>
    </xf>
    <xf numFmtId="165" fontId="5" fillId="3" borderId="2" xfId="10" applyNumberFormat="1" applyFont="1" applyFill="1" applyBorder="1" applyAlignment="1">
      <alignment horizontal="center" vertical="center"/>
    </xf>
    <xf numFmtId="0" fontId="46" fillId="3" borderId="2" xfId="10" applyFont="1" applyFill="1" applyBorder="1" applyAlignment="1">
      <alignment horizontal="center" vertical="center"/>
    </xf>
    <xf numFmtId="49" fontId="31" fillId="2" borderId="2" xfId="11" applyNumberFormat="1" applyFont="1" applyFill="1" applyBorder="1" applyAlignment="1">
      <alignment horizontal="center" vertical="center" wrapText="1"/>
    </xf>
    <xf numFmtId="0" fontId="12" fillId="2" borderId="1" xfId="10" applyFill="1"/>
    <xf numFmtId="0" fontId="20" fillId="2" borderId="1" xfId="10" applyFont="1" applyFill="1"/>
    <xf numFmtId="0" fontId="31" fillId="5" borderId="1" xfId="10" applyFont="1" applyFill="1" applyAlignment="1">
      <alignment horizontal="center" vertical="center"/>
    </xf>
    <xf numFmtId="166" fontId="31" fillId="2" borderId="1" xfId="10" quotePrefix="1" applyNumberFormat="1" applyFont="1" applyFill="1" applyAlignment="1">
      <alignment horizontal="center" vertical="center"/>
    </xf>
    <xf numFmtId="169" fontId="21" fillId="2" borderId="1" xfId="2" applyNumberFormat="1" applyFont="1" applyFill="1" applyAlignment="1">
      <alignment horizontal="center"/>
    </xf>
    <xf numFmtId="0" fontId="44" fillId="0" borderId="1" xfId="2" applyFont="1" applyAlignment="1">
      <alignment horizontal="center" vertical="center"/>
    </xf>
    <xf numFmtId="0" fontId="51" fillId="0" borderId="1" xfId="2" applyFont="1"/>
    <xf numFmtId="0" fontId="20" fillId="0" borderId="1" xfId="0" applyFont="1" applyBorder="1"/>
    <xf numFmtId="164" fontId="20" fillId="0" borderId="1" xfId="9" applyFont="1" applyBorder="1" applyAlignment="1">
      <alignment horizontal="center"/>
    </xf>
    <xf numFmtId="0" fontId="34" fillId="0" borderId="1" xfId="0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 indent="1"/>
    </xf>
    <xf numFmtId="171" fontId="23" fillId="0" borderId="1" xfId="0" applyNumberFormat="1" applyFont="1" applyBorder="1" applyAlignment="1">
      <alignment horizontal="center" vertical="center" wrapText="1"/>
    </xf>
    <xf numFmtId="171" fontId="26" fillId="0" borderId="1" xfId="0" applyNumberFormat="1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53" fillId="0" borderId="1" xfId="0" applyFont="1" applyBorder="1" applyAlignment="1">
      <alignment horizontal="center"/>
    </xf>
    <xf numFmtId="2" fontId="26" fillId="0" borderId="2" xfId="0" applyNumberFormat="1" applyFont="1" applyBorder="1" applyAlignment="1">
      <alignment horizontal="left"/>
    </xf>
    <xf numFmtId="0" fontId="20" fillId="0" borderId="2" xfId="0" applyFont="1" applyBorder="1" applyAlignment="1">
      <alignment horizontal="center" vertical="center"/>
    </xf>
    <xf numFmtId="0" fontId="24" fillId="2" borderId="2" xfId="10" applyFont="1" applyFill="1" applyBorder="1" applyAlignment="1">
      <alignment horizontal="left" vertical="center" wrapText="1" indent="1"/>
    </xf>
    <xf numFmtId="0" fontId="31" fillId="2" borderId="2" xfId="10" applyFont="1" applyFill="1" applyBorder="1" applyAlignment="1">
      <alignment horizontal="center" vertical="center"/>
    </xf>
    <xf numFmtId="169" fontId="9" fillId="2" borderId="1" xfId="2" applyNumberFormat="1" applyFont="1" applyFill="1" applyAlignment="1">
      <alignment horizontal="center"/>
    </xf>
    <xf numFmtId="0" fontId="41" fillId="0" borderId="1" xfId="2" applyFont="1" applyAlignment="1">
      <alignment horizontal="center"/>
    </xf>
    <xf numFmtId="49" fontId="41" fillId="2" borderId="1" xfId="2" applyNumberFormat="1" applyFont="1" applyFill="1" applyAlignment="1">
      <alignment horizontal="center" vertical="center"/>
    </xf>
    <xf numFmtId="0" fontId="50" fillId="0" borderId="1" xfId="2" applyFont="1" applyAlignment="1">
      <alignment horizontal="center"/>
    </xf>
    <xf numFmtId="2" fontId="24" fillId="2" borderId="1" xfId="2" applyNumberFormat="1" applyFont="1" applyFill="1" applyAlignment="1">
      <alignment horizontal="center"/>
    </xf>
    <xf numFmtId="172" fontId="31" fillId="2" borderId="1" xfId="2" applyNumberFormat="1" applyFont="1" applyFill="1" applyAlignment="1">
      <alignment horizontal="center"/>
    </xf>
    <xf numFmtId="173" fontId="31" fillId="2" borderId="1" xfId="15" applyNumberFormat="1" applyFont="1" applyFill="1" applyBorder="1" applyAlignment="1">
      <alignment horizontal="center"/>
    </xf>
    <xf numFmtId="175" fontId="31" fillId="2" borderId="1" xfId="2" applyNumberFormat="1" applyFont="1" applyFill="1" applyAlignment="1">
      <alignment horizontal="center"/>
    </xf>
    <xf numFmtId="177" fontId="24" fillId="2" borderId="2" xfId="12" applyNumberFormat="1" applyFont="1" applyFill="1" applyBorder="1" applyAlignment="1">
      <alignment horizontal="center" vertical="center"/>
    </xf>
    <xf numFmtId="174" fontId="20" fillId="2" borderId="1" xfId="10" applyNumberFormat="1" applyFont="1" applyFill="1"/>
    <xf numFmtId="176" fontId="31" fillId="2" borderId="1" xfId="10" quotePrefix="1" applyNumberFormat="1" applyFont="1" applyFill="1" applyAlignment="1">
      <alignment horizontal="center" vertical="center"/>
    </xf>
    <xf numFmtId="169" fontId="55" fillId="2" borderId="1" xfId="2" applyNumberFormat="1" applyFont="1" applyFill="1" applyAlignment="1">
      <alignment horizontal="center"/>
    </xf>
    <xf numFmtId="169" fontId="9" fillId="2" borderId="1" xfId="2" applyNumberFormat="1" applyFont="1" applyFill="1"/>
    <xf numFmtId="164" fontId="24" fillId="2" borderId="2" xfId="12" applyFont="1" applyFill="1" applyBorder="1" applyAlignment="1">
      <alignment horizontal="center" vertical="center"/>
    </xf>
    <xf numFmtId="0" fontId="22" fillId="7" borderId="2" xfId="2" applyFont="1" applyFill="1" applyBorder="1" applyAlignment="1">
      <alignment horizontal="center" vertical="center"/>
    </xf>
    <xf numFmtId="0" fontId="22" fillId="7" borderId="2" xfId="2" applyFont="1" applyFill="1" applyBorder="1" applyAlignment="1">
      <alignment horizontal="center" vertical="center" wrapText="1"/>
    </xf>
    <xf numFmtId="167" fontId="22" fillId="0" borderId="2" xfId="2" applyNumberFormat="1" applyFont="1" applyBorder="1" applyAlignment="1">
      <alignment horizontal="center" vertical="center"/>
    </xf>
    <xf numFmtId="168" fontId="22" fillId="0" borderId="2" xfId="2" applyNumberFormat="1" applyFont="1" applyBorder="1" applyAlignment="1">
      <alignment horizontal="center" vertical="center"/>
    </xf>
    <xf numFmtId="168" fontId="22" fillId="0" borderId="2" xfId="2" applyNumberFormat="1" applyFont="1" applyBorder="1" applyAlignment="1">
      <alignment horizontal="center" vertical="center" wrapText="1"/>
    </xf>
    <xf numFmtId="10" fontId="22" fillId="0" borderId="2" xfId="1" applyNumberFormat="1" applyFont="1" applyFill="1" applyBorder="1" applyAlignment="1">
      <alignment horizontal="center" vertical="center"/>
    </xf>
    <xf numFmtId="2" fontId="22" fillId="0" borderId="2" xfId="2" applyNumberFormat="1" applyFont="1" applyBorder="1" applyAlignment="1">
      <alignment horizontal="center" vertical="center"/>
    </xf>
    <xf numFmtId="166" fontId="22" fillId="0" borderId="2" xfId="1" applyNumberFormat="1" applyFont="1" applyFill="1" applyBorder="1" applyAlignment="1">
      <alignment horizontal="center" vertical="center"/>
    </xf>
    <xf numFmtId="0" fontId="7" fillId="0" borderId="1" xfId="2" applyFont="1"/>
    <xf numFmtId="0" fontId="22" fillId="2" borderId="1" xfId="2" applyFont="1" applyFill="1" applyAlignment="1">
      <alignment horizontal="left" wrapText="1"/>
    </xf>
    <xf numFmtId="10" fontId="22" fillId="2" borderId="1" xfId="2" applyNumberFormat="1" applyFont="1" applyFill="1" applyAlignment="1">
      <alignment horizontal="center"/>
    </xf>
    <xf numFmtId="169" fontId="10" fillId="2" borderId="1" xfId="2" applyNumberFormat="1" applyFont="1" applyFill="1" applyAlignment="1">
      <alignment horizontal="center"/>
    </xf>
    <xf numFmtId="10" fontId="10" fillId="2" borderId="1" xfId="2" applyNumberFormat="1" applyFont="1" applyFill="1" applyAlignment="1">
      <alignment horizontal="center"/>
    </xf>
    <xf numFmtId="43" fontId="24" fillId="2" borderId="2" xfId="15" applyFont="1" applyFill="1" applyBorder="1" applyAlignment="1">
      <alignment horizontal="center" vertical="center"/>
    </xf>
    <xf numFmtId="0" fontId="43" fillId="0" borderId="1" xfId="10" applyFont="1" applyAlignment="1">
      <alignment horizontal="left" vertical="center"/>
    </xf>
    <xf numFmtId="0" fontId="44" fillId="0" borderId="1" xfId="10" applyFont="1" applyAlignment="1">
      <alignment horizontal="left"/>
    </xf>
    <xf numFmtId="0" fontId="20" fillId="0" borderId="1" xfId="10" applyFont="1"/>
    <xf numFmtId="0" fontId="21" fillId="0" borderId="1" xfId="14" applyFont="1" applyAlignment="1">
      <alignment horizontal="center" vertical="center"/>
    </xf>
    <xf numFmtId="0" fontId="43" fillId="0" borderId="1" xfId="10" applyFont="1" applyAlignment="1">
      <alignment horizontal="center" vertical="center"/>
    </xf>
    <xf numFmtId="0" fontId="7" fillId="0" borderId="1" xfId="4" applyFont="1" applyAlignment="1">
      <alignment horizontal="left" vertical="center" wrapText="1"/>
    </xf>
    <xf numFmtId="0" fontId="21" fillId="0" borderId="1" xfId="14" applyFont="1" applyAlignment="1">
      <alignment vertical="center" wrapText="1"/>
    </xf>
    <xf numFmtId="0" fontId="17" fillId="0" borderId="1" xfId="2" applyFont="1" applyAlignment="1">
      <alignment horizontal="center" vertical="center"/>
    </xf>
    <xf numFmtId="0" fontId="22" fillId="7" borderId="3" xfId="2" applyFont="1" applyFill="1" applyBorder="1" applyAlignment="1">
      <alignment horizontal="center" vertical="center"/>
    </xf>
    <xf numFmtId="0" fontId="22" fillId="7" borderId="29" xfId="2" applyFont="1" applyFill="1" applyBorder="1" applyAlignment="1">
      <alignment horizontal="center" vertical="center"/>
    </xf>
    <xf numFmtId="0" fontId="22" fillId="7" borderId="30" xfId="2" applyFont="1" applyFill="1" applyBorder="1" applyAlignment="1">
      <alignment horizontal="center" vertical="center"/>
    </xf>
    <xf numFmtId="168" fontId="22" fillId="0" borderId="2" xfId="2" applyNumberFormat="1" applyFont="1" applyBorder="1" applyAlignment="1">
      <alignment horizontal="center" vertical="center"/>
    </xf>
    <xf numFmtId="166" fontId="22" fillId="0" borderId="2" xfId="1" applyNumberFormat="1" applyFont="1" applyFill="1" applyBorder="1" applyAlignment="1">
      <alignment horizontal="center" vertical="center"/>
    </xf>
    <xf numFmtId="169" fontId="9" fillId="2" borderId="1" xfId="2" applyNumberFormat="1" applyFont="1" applyFill="1" applyAlignment="1">
      <alignment horizontal="center"/>
    </xf>
    <xf numFmtId="0" fontId="11" fillId="0" borderId="2" xfId="2" applyBorder="1" applyAlignment="1">
      <alignment horizontal="center" vertical="center"/>
    </xf>
    <xf numFmtId="0" fontId="33" fillId="0" borderId="1" xfId="2" applyFont="1" applyAlignment="1">
      <alignment horizontal="center"/>
    </xf>
    <xf numFmtId="0" fontId="56" fillId="0" borderId="2" xfId="2" applyFont="1" applyBorder="1" applyAlignment="1">
      <alignment horizontal="left" vertical="center" wrapText="1" indent="1"/>
    </xf>
    <xf numFmtId="0" fontId="51" fillId="2" borderId="1" xfId="2" applyFont="1" applyFill="1" applyAlignment="1">
      <alignment horizontal="left" wrapText="1"/>
    </xf>
    <xf numFmtId="0" fontId="51" fillId="2" borderId="1" xfId="2" applyFont="1" applyFill="1" applyAlignment="1">
      <alignment horizontal="center" wrapText="1"/>
    </xf>
    <xf numFmtId="0" fontId="50" fillId="0" borderId="1" xfId="2" applyFont="1" applyAlignment="1">
      <alignment horizontal="center"/>
    </xf>
    <xf numFmtId="49" fontId="41" fillId="2" borderId="1" xfId="2" applyNumberFormat="1" applyFont="1" applyFill="1" applyAlignment="1">
      <alignment horizontal="center" vertical="center"/>
    </xf>
    <xf numFmtId="0" fontId="41" fillId="0" borderId="1" xfId="2" applyFont="1" applyAlignment="1">
      <alignment horizontal="center"/>
    </xf>
    <xf numFmtId="0" fontId="37" fillId="0" borderId="1" xfId="2" applyFont="1" applyAlignment="1">
      <alignment horizontal="center"/>
    </xf>
    <xf numFmtId="0" fontId="20" fillId="0" borderId="1" xfId="2" applyFont="1" applyAlignment="1">
      <alignment horizontal="center" vertical="center"/>
    </xf>
    <xf numFmtId="0" fontId="33" fillId="2" borderId="1" xfId="2" applyFont="1" applyFill="1" applyAlignment="1">
      <alignment horizontal="left" wrapText="1"/>
    </xf>
    <xf numFmtId="0" fontId="24" fillId="0" borderId="11" xfId="5" applyFont="1" applyBorder="1" applyAlignment="1">
      <alignment horizontal="center" vertical="center" wrapText="1"/>
    </xf>
    <xf numFmtId="0" fontId="24" fillId="0" borderId="6" xfId="5" applyFont="1" applyBorder="1" applyAlignment="1">
      <alignment horizontal="center" vertical="center" wrapText="1"/>
    </xf>
    <xf numFmtId="0" fontId="17" fillId="0" borderId="1" xfId="5" applyFont="1" applyAlignment="1">
      <alignment horizontal="center"/>
    </xf>
    <xf numFmtId="0" fontId="49" fillId="0" borderId="1" xfId="5" applyFont="1" applyAlignment="1">
      <alignment horizontal="center"/>
    </xf>
    <xf numFmtId="0" fontId="24" fillId="0" borderId="1" xfId="5" applyFont="1" applyAlignment="1">
      <alignment horizontal="center" vertical="center"/>
    </xf>
    <xf numFmtId="0" fontId="24" fillId="0" borderId="1" xfId="6" applyFont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 wrapText="1" indent="1"/>
    </xf>
    <xf numFmtId="0" fontId="48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left" vertical="top" wrapText="1"/>
    </xf>
    <xf numFmtId="0" fontId="47" fillId="0" borderId="1" xfId="0" applyFont="1" applyBorder="1" applyAlignment="1">
      <alignment horizontal="center"/>
    </xf>
    <xf numFmtId="0" fontId="25" fillId="6" borderId="7" xfId="0" applyFont="1" applyFill="1" applyBorder="1" applyAlignment="1">
      <alignment horizontal="center" vertical="center"/>
    </xf>
    <xf numFmtId="0" fontId="26" fillId="3" borderId="8" xfId="0" applyFont="1" applyFill="1" applyBorder="1" applyAlignment="1">
      <alignment horizontal="center"/>
    </xf>
    <xf numFmtId="0" fontId="26" fillId="3" borderId="9" xfId="0" applyFont="1" applyFill="1" applyBorder="1" applyAlignment="1">
      <alignment horizontal="center"/>
    </xf>
    <xf numFmtId="0" fontId="20" fillId="0" borderId="1" xfId="2" applyFont="1" applyBorder="1" applyAlignment="1">
      <alignment horizontal="center" vertical="center"/>
    </xf>
    <xf numFmtId="169" fontId="31" fillId="0" borderId="1" xfId="2" applyNumberFormat="1" applyFont="1" applyBorder="1"/>
  </cellXfs>
  <cellStyles count="16">
    <cellStyle name="Moeda" xfId="9" builtinId="4"/>
    <cellStyle name="Moeda 2" xfId="12" xr:uid="{00000000-0005-0000-0000-000001000000}"/>
    <cellStyle name="Normal" xfId="0" builtinId="0"/>
    <cellStyle name="Normal 2" xfId="4" xr:uid="{00000000-0005-0000-0000-000003000000}"/>
    <cellStyle name="Normal 2 2" xfId="13" xr:uid="{00000000-0005-0000-0000-000004000000}"/>
    <cellStyle name="Normal 2 3" xfId="14" xr:uid="{00000000-0005-0000-0000-000005000000}"/>
    <cellStyle name="Normal 3" xfId="2" xr:uid="{00000000-0005-0000-0000-000006000000}"/>
    <cellStyle name="Normal 3 2" xfId="6" xr:uid="{00000000-0005-0000-0000-000007000000}"/>
    <cellStyle name="Normal 4" xfId="5" xr:uid="{00000000-0005-0000-0000-000008000000}"/>
    <cellStyle name="Normal 5" xfId="10" xr:uid="{00000000-0005-0000-0000-000009000000}"/>
    <cellStyle name="Porcentagem" xfId="1" builtinId="5"/>
    <cellStyle name="Porcentagem 2" xfId="3" xr:uid="{00000000-0005-0000-0000-00000B000000}"/>
    <cellStyle name="Porcentagem 3" xfId="7" xr:uid="{00000000-0005-0000-0000-00000C000000}"/>
    <cellStyle name="Porcentagem 4" xfId="8" xr:uid="{00000000-0005-0000-0000-00000D000000}"/>
    <cellStyle name="Vírgula" xfId="15" builtinId="3"/>
    <cellStyle name="Vírgula 2" xfId="11" xr:uid="{00000000-0005-0000-0000-00000E000000}"/>
  </cellStyles>
  <dxfs count="48"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1064760</xdr:colOff>
      <xdr:row>0</xdr:row>
      <xdr:rowOff>0</xdr:rowOff>
    </xdr:from>
    <xdr:ext cx="1419225" cy="1423035"/>
    <xdr:pic>
      <xdr:nvPicPr>
        <xdr:cNvPr id="2" name="image1.png">
          <a:extLst>
            <a:ext uri="{FF2B5EF4-FFF2-40B4-BE49-F238E27FC236}">
              <a16:creationId xmlns:a16="http://schemas.microsoft.com/office/drawing/2014/main" id="{9A3F2101-F7D8-4E73-8B14-DE307192A49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4760" y="0"/>
          <a:ext cx="1419225" cy="142303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5</xdr:col>
      <xdr:colOff>952501</xdr:colOff>
      <xdr:row>13</xdr:row>
      <xdr:rowOff>149679</xdr:rowOff>
    </xdr:from>
    <xdr:to>
      <xdr:col>6</xdr:col>
      <xdr:colOff>1044549</xdr:colOff>
      <xdr:row>15</xdr:row>
      <xdr:rowOff>163286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6CF604-D135-4EBD-9A07-6A2312E251BB}"/>
            </a:ext>
          </a:extLst>
        </xdr:cNvPr>
        <xdr:cNvPicPr/>
      </xdr:nvPicPr>
      <xdr:blipFill>
        <a:blip xmlns:r="http://schemas.openxmlformats.org/officeDocument/2006/relationships" r:embed="rId2" cstate="print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6894" y="5402036"/>
          <a:ext cx="1411941" cy="1143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40822</xdr:colOff>
      <xdr:row>1</xdr:row>
      <xdr:rowOff>244929</xdr:rowOff>
    </xdr:from>
    <xdr:to>
      <xdr:col>1</xdr:col>
      <xdr:colOff>505073</xdr:colOff>
      <xdr:row>5</xdr:row>
      <xdr:rowOff>108856</xdr:rowOff>
    </xdr:to>
    <xdr:pic>
      <xdr:nvPicPr>
        <xdr:cNvPr id="3" name="Imagem 2" descr="120px-Brasao-aperibe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822" y="476250"/>
          <a:ext cx="1117394" cy="11974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29</xdr:col>
      <xdr:colOff>268311</xdr:colOff>
      <xdr:row>17</xdr:row>
      <xdr:rowOff>40246</xdr:rowOff>
    </xdr:from>
    <xdr:to>
      <xdr:col>31</xdr:col>
      <xdr:colOff>365533</xdr:colOff>
      <xdr:row>19</xdr:row>
      <xdr:rowOff>378317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711C5D3-E744-4773-9BD7-E90ED6350B73}"/>
            </a:ext>
          </a:extLst>
        </xdr:cNvPr>
        <xdr:cNvPicPr/>
      </xdr:nvPicPr>
      <xdr:blipFill>
        <a:blip xmlns:r="http://schemas.openxmlformats.org/officeDocument/2006/relationships" r:embed="rId2" cstate="print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78205" y="8854225"/>
          <a:ext cx="1411941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1</xdr:row>
      <xdr:rowOff>95250</xdr:rowOff>
    </xdr:from>
    <xdr:to>
      <xdr:col>1</xdr:col>
      <xdr:colOff>161377</xdr:colOff>
      <xdr:row>6</xdr:row>
      <xdr:rowOff>66675</xdr:rowOff>
    </xdr:to>
    <xdr:pic>
      <xdr:nvPicPr>
        <xdr:cNvPr id="2" name="Imagem 8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257175"/>
          <a:ext cx="942426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1257300</xdr:colOff>
      <xdr:row>26</xdr:row>
      <xdr:rowOff>28575</xdr:rowOff>
    </xdr:from>
    <xdr:to>
      <xdr:col>5</xdr:col>
      <xdr:colOff>2241</xdr:colOff>
      <xdr:row>30</xdr:row>
      <xdr:rowOff>190500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8EE5B7B-DDC3-47C5-8F9C-25933326A6D2}"/>
            </a:ext>
          </a:extLst>
        </xdr:cNvPr>
        <xdr:cNvPicPr/>
      </xdr:nvPicPr>
      <xdr:blipFill>
        <a:blip xmlns:r="http://schemas.openxmlformats.org/officeDocument/2006/relationships" r:embed="rId2" cstate="print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0" y="4972050"/>
          <a:ext cx="1411941" cy="1143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64935</xdr:rowOff>
    </xdr:from>
    <xdr:ext cx="1079721" cy="111947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4935"/>
          <a:ext cx="1079721" cy="1119478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1035326</xdr:colOff>
      <xdr:row>39</xdr:row>
      <xdr:rowOff>41413</xdr:rowOff>
    </xdr:from>
    <xdr:to>
      <xdr:col>4</xdr:col>
      <xdr:colOff>649941</xdr:colOff>
      <xdr:row>44</xdr:row>
      <xdr:rowOff>82826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433DAAF-1526-48AC-8473-611DCD8E6C44}"/>
            </a:ext>
          </a:extLst>
        </xdr:cNvPr>
        <xdr:cNvPicPr/>
      </xdr:nvPicPr>
      <xdr:blipFill>
        <a:blip xmlns:r="http://schemas.openxmlformats.org/officeDocument/2006/relationships" r:embed="rId2" cstate="print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7413" y="8705022"/>
          <a:ext cx="1411941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W848"/>
  <sheetViews>
    <sheetView view="pageBreakPreview" zoomScale="70" zoomScaleNormal="80" zoomScaleSheetLayoutView="70" workbookViewId="0">
      <selection activeCell="B12" sqref="B12"/>
    </sheetView>
  </sheetViews>
  <sheetFormatPr defaultColWidth="14.42578125" defaultRowHeight="15" customHeight="1" x14ac:dyDescent="0.2"/>
  <cols>
    <col min="1" max="1" width="17" style="74" customWidth="1"/>
    <col min="2" max="2" width="82.7109375" style="74" customWidth="1"/>
    <col min="3" max="3" width="21.28515625" style="74" bestFit="1" customWidth="1"/>
    <col min="4" max="4" width="17.85546875" style="74" customWidth="1"/>
    <col min="5" max="5" width="21" style="74" customWidth="1"/>
    <col min="6" max="6" width="19.85546875" style="74" bestFit="1" customWidth="1"/>
    <col min="7" max="7" width="22" style="74" bestFit="1" customWidth="1"/>
    <col min="8" max="8" width="24.85546875" style="74" customWidth="1"/>
    <col min="9" max="9" width="12.85546875" style="74" bestFit="1" customWidth="1"/>
    <col min="10" max="10" width="11.7109375" style="74" customWidth="1"/>
    <col min="11" max="23" width="8.7109375" style="74" customWidth="1"/>
    <col min="24" max="16384" width="14.42578125" style="74"/>
  </cols>
  <sheetData>
    <row r="2" spans="1:11" ht="22.5" customHeight="1" x14ac:dyDescent="0.25">
      <c r="A2" s="73"/>
      <c r="B2" s="157" t="s">
        <v>34</v>
      </c>
      <c r="C2" s="158"/>
      <c r="D2" s="158"/>
      <c r="E2" s="158"/>
      <c r="F2" s="158"/>
      <c r="G2" s="158"/>
    </row>
    <row r="3" spans="1:11" ht="24.75" customHeight="1" x14ac:dyDescent="0.25">
      <c r="A3" s="73"/>
      <c r="B3" s="157" t="s">
        <v>35</v>
      </c>
      <c r="C3" s="158"/>
      <c r="D3" s="158"/>
      <c r="E3" s="158"/>
      <c r="F3" s="158"/>
      <c r="G3" s="158"/>
    </row>
    <row r="4" spans="1:11" ht="18" customHeight="1" x14ac:dyDescent="0.25">
      <c r="A4" s="73"/>
      <c r="B4" s="157" t="s">
        <v>36</v>
      </c>
      <c r="C4" s="158"/>
      <c r="D4" s="158"/>
      <c r="E4" s="158"/>
      <c r="F4" s="158"/>
      <c r="G4" s="158"/>
    </row>
    <row r="5" spans="1:11" ht="71.25" customHeight="1" x14ac:dyDescent="0.25">
      <c r="A5" s="73"/>
      <c r="B5" s="161" t="s">
        <v>78</v>
      </c>
      <c r="C5" s="161"/>
      <c r="D5" s="161"/>
      <c r="E5" s="161"/>
      <c r="F5" s="93"/>
      <c r="G5" s="93"/>
    </row>
    <row r="6" spans="1:11" ht="24.75" customHeight="1" thickBot="1" x14ac:dyDescent="0.25">
      <c r="A6" s="73"/>
      <c r="B6" s="94"/>
    </row>
    <row r="7" spans="1:11" ht="15" customHeight="1" thickBot="1" x14ac:dyDescent="0.25">
      <c r="A7" s="73"/>
      <c r="B7" s="95"/>
      <c r="C7" s="95"/>
      <c r="D7" s="96" t="s">
        <v>2</v>
      </c>
      <c r="E7" s="97">
        <v>0.24859999999999999</v>
      </c>
      <c r="F7" s="95"/>
      <c r="G7" s="95"/>
    </row>
    <row r="8" spans="1:11" ht="13.9" customHeight="1" x14ac:dyDescent="0.2">
      <c r="A8" s="73"/>
      <c r="B8" s="98"/>
      <c r="C8" s="99"/>
      <c r="D8" s="76"/>
      <c r="G8" s="100"/>
    </row>
    <row r="9" spans="1:11" ht="18.75" customHeight="1" x14ac:dyDescent="0.2">
      <c r="A9" s="159"/>
      <c r="B9" s="159"/>
      <c r="C9" s="159"/>
      <c r="D9" s="159"/>
      <c r="E9" s="159"/>
      <c r="F9" s="159"/>
      <c r="G9" s="159"/>
    </row>
    <row r="10" spans="1:11" ht="15.75" customHeight="1" x14ac:dyDescent="0.2">
      <c r="A10" s="94"/>
      <c r="B10" s="94"/>
      <c r="C10" s="94"/>
      <c r="D10" s="94"/>
      <c r="E10" s="94"/>
      <c r="F10" s="94"/>
      <c r="G10" s="94"/>
      <c r="K10" s="101"/>
    </row>
    <row r="11" spans="1:11" ht="65.45" customHeight="1" x14ac:dyDescent="0.2">
      <c r="A11" s="102" t="s">
        <v>4</v>
      </c>
      <c r="B11" s="103" t="s">
        <v>5</v>
      </c>
      <c r="C11" s="104" t="s">
        <v>24</v>
      </c>
      <c r="D11" s="105" t="s">
        <v>6</v>
      </c>
      <c r="E11" s="105" t="s">
        <v>25</v>
      </c>
      <c r="F11" s="106" t="s">
        <v>26</v>
      </c>
      <c r="G11" s="107" t="s">
        <v>23</v>
      </c>
    </row>
    <row r="12" spans="1:11" s="75" customFormat="1" ht="73.150000000000006" customHeight="1" x14ac:dyDescent="0.2">
      <c r="A12" s="108" t="s">
        <v>77</v>
      </c>
      <c r="B12" s="127" t="s">
        <v>41</v>
      </c>
      <c r="C12" s="128" t="s">
        <v>62</v>
      </c>
      <c r="D12" s="142">
        <v>128.13</v>
      </c>
      <c r="E12" s="142">
        <f>ROUND(D12+E7*D12,2)</f>
        <v>159.97999999999999</v>
      </c>
      <c r="F12" s="156">
        <v>3110</v>
      </c>
      <c r="G12" s="142">
        <f>E12*F12</f>
        <v>497537.8</v>
      </c>
      <c r="H12" s="137"/>
      <c r="I12" s="109"/>
    </row>
    <row r="13" spans="1:11" ht="34.5" customHeight="1" x14ac:dyDescent="0.2">
      <c r="A13" s="110"/>
      <c r="B13" s="110"/>
      <c r="C13" s="110"/>
      <c r="D13" s="110"/>
      <c r="E13" s="138"/>
      <c r="F13" s="111"/>
      <c r="G13" s="112"/>
      <c r="H13" s="109"/>
      <c r="I13" s="109"/>
    </row>
    <row r="14" spans="1:11" ht="27" customHeight="1" x14ac:dyDescent="0.2">
      <c r="A14" s="162" t="s">
        <v>82</v>
      </c>
      <c r="B14" s="162"/>
      <c r="C14" s="110"/>
      <c r="D14" s="110"/>
      <c r="E14" s="110"/>
      <c r="F14" s="111"/>
      <c r="G14" s="139"/>
      <c r="H14" s="109"/>
      <c r="I14" s="109"/>
    </row>
    <row r="15" spans="1:11" ht="62.25" customHeight="1" x14ac:dyDescent="0.2">
      <c r="A15" s="163" t="s">
        <v>83</v>
      </c>
      <c r="B15" s="163"/>
      <c r="C15" s="110"/>
      <c r="D15" s="110"/>
      <c r="E15" s="110"/>
      <c r="F15" s="111"/>
      <c r="G15" s="112"/>
      <c r="H15" s="109"/>
      <c r="I15" s="109"/>
    </row>
    <row r="16" spans="1:11" ht="27" customHeight="1" x14ac:dyDescent="0.2">
      <c r="A16" s="110"/>
      <c r="B16" s="110"/>
      <c r="C16" s="110"/>
      <c r="D16" s="110"/>
      <c r="E16" s="110"/>
      <c r="F16" s="111"/>
      <c r="G16" s="112"/>
      <c r="H16" s="109"/>
      <c r="I16" s="109"/>
    </row>
    <row r="17" spans="1:9" ht="12.75" customHeight="1" x14ac:dyDescent="0.2">
      <c r="A17" s="110"/>
      <c r="B17" s="110"/>
      <c r="C17" s="110"/>
      <c r="D17" s="110"/>
      <c r="E17" s="110"/>
      <c r="F17" s="111"/>
      <c r="G17" s="112"/>
      <c r="H17" s="109"/>
      <c r="I17" s="109"/>
    </row>
    <row r="18" spans="1:9" ht="12.75" customHeight="1" x14ac:dyDescent="0.2">
      <c r="A18" s="110"/>
      <c r="B18" s="110"/>
      <c r="C18" s="110"/>
      <c r="D18" s="110"/>
      <c r="E18" s="110"/>
      <c r="F18" s="111"/>
      <c r="G18" s="112"/>
      <c r="H18" s="109"/>
      <c r="I18" s="109"/>
    </row>
    <row r="19" spans="1:9" ht="12.75" customHeight="1" x14ac:dyDescent="0.2">
      <c r="A19" s="77"/>
      <c r="B19" s="77"/>
      <c r="C19" s="77"/>
      <c r="D19" s="77"/>
      <c r="E19" s="77"/>
      <c r="F19" s="111"/>
      <c r="G19" s="112"/>
    </row>
    <row r="20" spans="1:9" ht="12.75" customHeight="1" x14ac:dyDescent="0.2">
      <c r="B20" s="160"/>
      <c r="C20" s="160"/>
      <c r="D20" s="160"/>
      <c r="E20" s="160"/>
      <c r="F20" s="160"/>
      <c r="G20" s="78"/>
    </row>
    <row r="21" spans="1:9" ht="12.75" customHeight="1" x14ac:dyDescent="0.2">
      <c r="B21" s="16"/>
      <c r="C21" s="87"/>
      <c r="D21" s="87"/>
      <c r="E21" s="87"/>
      <c r="F21" s="16"/>
      <c r="G21" s="78"/>
    </row>
    <row r="22" spans="1:9" ht="12.75" customHeight="1" x14ac:dyDescent="0.25">
      <c r="B22" s="16"/>
      <c r="C22" s="79"/>
      <c r="D22" s="4"/>
      <c r="E22" s="80"/>
      <c r="F22" s="16"/>
      <c r="G22" s="78"/>
    </row>
    <row r="23" spans="1:9" ht="12.75" customHeight="1" x14ac:dyDescent="0.25">
      <c r="B23" s="16"/>
      <c r="C23" s="17"/>
      <c r="D23" s="4"/>
      <c r="E23" s="63"/>
      <c r="F23" s="16"/>
      <c r="G23" s="78"/>
    </row>
    <row r="24" spans="1:9" ht="12.75" customHeight="1" x14ac:dyDescent="0.25">
      <c r="B24" s="16"/>
      <c r="C24" s="17"/>
      <c r="D24" s="4"/>
      <c r="E24" s="63"/>
      <c r="F24" s="16"/>
      <c r="G24" s="78"/>
    </row>
    <row r="25" spans="1:9" ht="12.75" customHeight="1" x14ac:dyDescent="0.25">
      <c r="B25" s="16"/>
      <c r="C25" s="17"/>
      <c r="D25" s="4"/>
      <c r="E25" s="63"/>
      <c r="F25" s="16"/>
      <c r="G25" s="78"/>
    </row>
    <row r="26" spans="1:9" ht="12.75" customHeight="1" x14ac:dyDescent="0.2">
      <c r="B26" s="16"/>
      <c r="C26" s="71"/>
      <c r="D26" s="71"/>
      <c r="E26" s="59"/>
      <c r="F26" s="16"/>
      <c r="G26" s="78"/>
    </row>
    <row r="27" spans="1:9" ht="12.75" customHeight="1" x14ac:dyDescent="0.2">
      <c r="G27" s="78"/>
    </row>
    <row r="28" spans="1:9" ht="12.75" customHeight="1" x14ac:dyDescent="0.2">
      <c r="G28" s="78"/>
    </row>
    <row r="29" spans="1:9" ht="12.75" customHeight="1" x14ac:dyDescent="0.2">
      <c r="G29" s="78"/>
    </row>
    <row r="30" spans="1:9" ht="12.75" customHeight="1" x14ac:dyDescent="0.2">
      <c r="G30" s="78"/>
    </row>
    <row r="31" spans="1:9" ht="12.75" customHeight="1" x14ac:dyDescent="0.2">
      <c r="G31" s="78"/>
    </row>
    <row r="32" spans="1:9" ht="12.75" customHeight="1" x14ac:dyDescent="0.2">
      <c r="G32" s="78"/>
    </row>
    <row r="33" spans="7:7" ht="12.75" customHeight="1" x14ac:dyDescent="0.2">
      <c r="G33" s="78"/>
    </row>
    <row r="34" spans="7:7" ht="12.75" customHeight="1" x14ac:dyDescent="0.2">
      <c r="G34" s="78"/>
    </row>
    <row r="35" spans="7:7" ht="12.75" customHeight="1" x14ac:dyDescent="0.2">
      <c r="G35" s="78"/>
    </row>
    <row r="36" spans="7:7" ht="12.75" customHeight="1" x14ac:dyDescent="0.2">
      <c r="G36" s="78"/>
    </row>
    <row r="37" spans="7:7" ht="12.75" customHeight="1" x14ac:dyDescent="0.2">
      <c r="G37" s="78"/>
    </row>
    <row r="38" spans="7:7" ht="12.75" customHeight="1" x14ac:dyDescent="0.2">
      <c r="G38" s="78"/>
    </row>
    <row r="39" spans="7:7" ht="12.75" customHeight="1" x14ac:dyDescent="0.2">
      <c r="G39" s="78"/>
    </row>
    <row r="40" spans="7:7" ht="12.75" customHeight="1" x14ac:dyDescent="0.2">
      <c r="G40" s="78"/>
    </row>
    <row r="41" spans="7:7" ht="12.75" customHeight="1" x14ac:dyDescent="0.2">
      <c r="G41" s="78"/>
    </row>
    <row r="42" spans="7:7" ht="12.75" customHeight="1" x14ac:dyDescent="0.2">
      <c r="G42" s="78"/>
    </row>
    <row r="43" spans="7:7" ht="12.75" customHeight="1" x14ac:dyDescent="0.2">
      <c r="G43" s="78"/>
    </row>
    <row r="44" spans="7:7" ht="12.75" customHeight="1" x14ac:dyDescent="0.2">
      <c r="G44" s="78"/>
    </row>
    <row r="45" spans="7:7" ht="12.75" customHeight="1" x14ac:dyDescent="0.2">
      <c r="G45" s="78"/>
    </row>
    <row r="46" spans="7:7" ht="12.75" customHeight="1" x14ac:dyDescent="0.2">
      <c r="G46" s="78"/>
    </row>
    <row r="47" spans="7:7" ht="12.75" customHeight="1" x14ac:dyDescent="0.2">
      <c r="G47" s="78"/>
    </row>
    <row r="48" spans="7:7" ht="12.75" customHeight="1" x14ac:dyDescent="0.2">
      <c r="G48" s="78"/>
    </row>
    <row r="49" spans="7:7" ht="12.75" customHeight="1" x14ac:dyDescent="0.2">
      <c r="G49" s="78"/>
    </row>
    <row r="50" spans="7:7" ht="12.75" customHeight="1" x14ac:dyDescent="0.2">
      <c r="G50" s="78"/>
    </row>
    <row r="51" spans="7:7" ht="12.75" customHeight="1" x14ac:dyDescent="0.2">
      <c r="G51" s="78"/>
    </row>
    <row r="52" spans="7:7" ht="12.75" customHeight="1" x14ac:dyDescent="0.2">
      <c r="G52" s="78"/>
    </row>
    <row r="53" spans="7:7" ht="12.75" customHeight="1" x14ac:dyDescent="0.2">
      <c r="G53" s="78"/>
    </row>
    <row r="54" spans="7:7" ht="12.75" customHeight="1" x14ac:dyDescent="0.2">
      <c r="G54" s="78"/>
    </row>
    <row r="55" spans="7:7" ht="12.75" customHeight="1" x14ac:dyDescent="0.2">
      <c r="G55" s="78"/>
    </row>
    <row r="56" spans="7:7" ht="12.75" customHeight="1" x14ac:dyDescent="0.2">
      <c r="G56" s="78"/>
    </row>
    <row r="57" spans="7:7" ht="12.75" customHeight="1" x14ac:dyDescent="0.2">
      <c r="G57" s="78"/>
    </row>
    <row r="58" spans="7:7" ht="12.75" customHeight="1" x14ac:dyDescent="0.2">
      <c r="G58" s="78"/>
    </row>
    <row r="59" spans="7:7" ht="12.75" customHeight="1" x14ac:dyDescent="0.2">
      <c r="G59" s="78"/>
    </row>
    <row r="60" spans="7:7" ht="12.75" customHeight="1" x14ac:dyDescent="0.2">
      <c r="G60" s="78"/>
    </row>
    <row r="61" spans="7:7" ht="12.75" customHeight="1" x14ac:dyDescent="0.2">
      <c r="G61" s="78"/>
    </row>
    <row r="62" spans="7:7" ht="12.75" customHeight="1" x14ac:dyDescent="0.2">
      <c r="G62" s="78"/>
    </row>
    <row r="63" spans="7:7" ht="12.75" customHeight="1" x14ac:dyDescent="0.2">
      <c r="G63" s="78"/>
    </row>
    <row r="64" spans="7:7" ht="12.75" customHeight="1" x14ac:dyDescent="0.2">
      <c r="G64" s="78"/>
    </row>
    <row r="65" spans="7:7" ht="12.75" customHeight="1" x14ac:dyDescent="0.2">
      <c r="G65" s="78"/>
    </row>
    <row r="66" spans="7:7" ht="12.75" customHeight="1" x14ac:dyDescent="0.2">
      <c r="G66" s="78"/>
    </row>
    <row r="67" spans="7:7" ht="12.75" customHeight="1" x14ac:dyDescent="0.2">
      <c r="G67" s="78"/>
    </row>
    <row r="68" spans="7:7" ht="12.75" customHeight="1" x14ac:dyDescent="0.2">
      <c r="G68" s="78"/>
    </row>
    <row r="69" spans="7:7" ht="12.75" customHeight="1" x14ac:dyDescent="0.2">
      <c r="G69" s="78"/>
    </row>
    <row r="70" spans="7:7" ht="12.75" customHeight="1" x14ac:dyDescent="0.2">
      <c r="G70" s="78"/>
    </row>
    <row r="71" spans="7:7" ht="12.75" customHeight="1" x14ac:dyDescent="0.2">
      <c r="G71" s="78"/>
    </row>
    <row r="72" spans="7:7" ht="12.75" customHeight="1" x14ac:dyDescent="0.2">
      <c r="G72" s="78"/>
    </row>
    <row r="73" spans="7:7" ht="12.75" customHeight="1" x14ac:dyDescent="0.2">
      <c r="G73" s="78"/>
    </row>
    <row r="74" spans="7:7" ht="12.75" customHeight="1" x14ac:dyDescent="0.2">
      <c r="G74" s="78"/>
    </row>
    <row r="75" spans="7:7" ht="12.75" customHeight="1" x14ac:dyDescent="0.2">
      <c r="G75" s="78"/>
    </row>
    <row r="76" spans="7:7" ht="12.75" customHeight="1" x14ac:dyDescent="0.2">
      <c r="G76" s="78"/>
    </row>
    <row r="77" spans="7:7" ht="12.75" customHeight="1" x14ac:dyDescent="0.2">
      <c r="G77" s="78"/>
    </row>
    <row r="78" spans="7:7" ht="12.75" customHeight="1" x14ac:dyDescent="0.2">
      <c r="G78" s="78"/>
    </row>
    <row r="79" spans="7:7" ht="12.75" customHeight="1" x14ac:dyDescent="0.2">
      <c r="G79" s="78"/>
    </row>
    <row r="80" spans="7:7" ht="12.75" customHeight="1" x14ac:dyDescent="0.2">
      <c r="G80" s="78"/>
    </row>
    <row r="81" spans="7:7" ht="12.75" customHeight="1" x14ac:dyDescent="0.2">
      <c r="G81" s="78"/>
    </row>
    <row r="82" spans="7:7" ht="12.75" customHeight="1" x14ac:dyDescent="0.2">
      <c r="G82" s="78"/>
    </row>
    <row r="83" spans="7:7" ht="12.75" customHeight="1" x14ac:dyDescent="0.2">
      <c r="G83" s="78"/>
    </row>
    <row r="84" spans="7:7" ht="12.75" customHeight="1" x14ac:dyDescent="0.2">
      <c r="G84" s="78"/>
    </row>
    <row r="85" spans="7:7" ht="12.75" customHeight="1" x14ac:dyDescent="0.2">
      <c r="G85" s="78"/>
    </row>
    <row r="86" spans="7:7" ht="12.75" customHeight="1" x14ac:dyDescent="0.2">
      <c r="G86" s="78"/>
    </row>
    <row r="87" spans="7:7" ht="12.75" customHeight="1" x14ac:dyDescent="0.2">
      <c r="G87" s="78"/>
    </row>
    <row r="88" spans="7:7" ht="12.75" customHeight="1" x14ac:dyDescent="0.2">
      <c r="G88" s="78"/>
    </row>
    <row r="89" spans="7:7" ht="12.75" customHeight="1" x14ac:dyDescent="0.2">
      <c r="G89" s="78"/>
    </row>
    <row r="90" spans="7:7" ht="12.75" customHeight="1" x14ac:dyDescent="0.2">
      <c r="G90" s="78"/>
    </row>
    <row r="91" spans="7:7" ht="12.75" customHeight="1" x14ac:dyDescent="0.2">
      <c r="G91" s="78"/>
    </row>
    <row r="92" spans="7:7" ht="12.75" customHeight="1" x14ac:dyDescent="0.2">
      <c r="G92" s="78"/>
    </row>
    <row r="93" spans="7:7" ht="12.75" customHeight="1" x14ac:dyDescent="0.2">
      <c r="G93" s="78"/>
    </row>
    <row r="94" spans="7:7" ht="12.75" customHeight="1" x14ac:dyDescent="0.2">
      <c r="G94" s="78"/>
    </row>
    <row r="95" spans="7:7" ht="12.75" customHeight="1" x14ac:dyDescent="0.2">
      <c r="G95" s="78"/>
    </row>
    <row r="96" spans="7:7" ht="12.75" customHeight="1" x14ac:dyDescent="0.2">
      <c r="G96" s="78"/>
    </row>
    <row r="97" spans="7:7" ht="12.75" customHeight="1" x14ac:dyDescent="0.2">
      <c r="G97" s="78"/>
    </row>
    <row r="98" spans="7:7" ht="12.75" customHeight="1" x14ac:dyDescent="0.2">
      <c r="G98" s="78"/>
    </row>
    <row r="99" spans="7:7" ht="12.75" customHeight="1" x14ac:dyDescent="0.2">
      <c r="G99" s="78"/>
    </row>
    <row r="100" spans="7:7" ht="12.75" customHeight="1" x14ac:dyDescent="0.2">
      <c r="G100" s="78"/>
    </row>
    <row r="101" spans="7:7" ht="12.75" customHeight="1" x14ac:dyDescent="0.2">
      <c r="G101" s="78"/>
    </row>
    <row r="102" spans="7:7" ht="12.75" customHeight="1" x14ac:dyDescent="0.2">
      <c r="G102" s="78"/>
    </row>
    <row r="103" spans="7:7" ht="12.75" customHeight="1" x14ac:dyDescent="0.2">
      <c r="G103" s="78"/>
    </row>
    <row r="104" spans="7:7" ht="12.75" customHeight="1" x14ac:dyDescent="0.2">
      <c r="G104" s="78"/>
    </row>
    <row r="105" spans="7:7" ht="12.75" customHeight="1" x14ac:dyDescent="0.2">
      <c r="G105" s="78"/>
    </row>
    <row r="106" spans="7:7" ht="12.75" customHeight="1" x14ac:dyDescent="0.2">
      <c r="G106" s="78"/>
    </row>
    <row r="107" spans="7:7" ht="12.75" customHeight="1" x14ac:dyDescent="0.2">
      <c r="G107" s="78"/>
    </row>
    <row r="108" spans="7:7" ht="12.75" customHeight="1" x14ac:dyDescent="0.2">
      <c r="G108" s="78"/>
    </row>
    <row r="109" spans="7:7" ht="12.75" customHeight="1" x14ac:dyDescent="0.2">
      <c r="G109" s="78"/>
    </row>
    <row r="110" spans="7:7" ht="12.75" customHeight="1" x14ac:dyDescent="0.2">
      <c r="G110" s="78"/>
    </row>
    <row r="111" spans="7:7" ht="12.75" customHeight="1" x14ac:dyDescent="0.2">
      <c r="G111" s="78"/>
    </row>
    <row r="112" spans="7:7" ht="12.75" customHeight="1" x14ac:dyDescent="0.2">
      <c r="G112" s="78"/>
    </row>
    <row r="113" spans="7:7" ht="12.75" customHeight="1" x14ac:dyDescent="0.2">
      <c r="G113" s="78"/>
    </row>
    <row r="114" spans="7:7" ht="12.75" customHeight="1" x14ac:dyDescent="0.2">
      <c r="G114" s="78"/>
    </row>
    <row r="115" spans="7:7" ht="12.75" customHeight="1" x14ac:dyDescent="0.2">
      <c r="G115" s="78"/>
    </row>
    <row r="116" spans="7:7" ht="12.75" customHeight="1" x14ac:dyDescent="0.2">
      <c r="G116" s="78"/>
    </row>
    <row r="117" spans="7:7" ht="12.75" customHeight="1" x14ac:dyDescent="0.2">
      <c r="G117" s="78"/>
    </row>
    <row r="118" spans="7:7" ht="12.75" customHeight="1" x14ac:dyDescent="0.2">
      <c r="G118" s="78"/>
    </row>
    <row r="119" spans="7:7" ht="12.75" customHeight="1" x14ac:dyDescent="0.2">
      <c r="G119" s="78"/>
    </row>
    <row r="120" spans="7:7" ht="12.75" customHeight="1" x14ac:dyDescent="0.2">
      <c r="G120" s="78"/>
    </row>
    <row r="121" spans="7:7" ht="12.75" customHeight="1" x14ac:dyDescent="0.2">
      <c r="G121" s="78"/>
    </row>
    <row r="122" spans="7:7" ht="12.75" customHeight="1" x14ac:dyDescent="0.2">
      <c r="G122" s="78"/>
    </row>
    <row r="123" spans="7:7" ht="12.75" customHeight="1" x14ac:dyDescent="0.2">
      <c r="G123" s="78"/>
    </row>
    <row r="124" spans="7:7" ht="12.75" customHeight="1" x14ac:dyDescent="0.2">
      <c r="G124" s="78"/>
    </row>
    <row r="125" spans="7:7" ht="12.75" customHeight="1" x14ac:dyDescent="0.2">
      <c r="G125" s="78"/>
    </row>
    <row r="126" spans="7:7" ht="12.75" customHeight="1" x14ac:dyDescent="0.2">
      <c r="G126" s="78"/>
    </row>
    <row r="127" spans="7:7" ht="12.75" customHeight="1" x14ac:dyDescent="0.2">
      <c r="G127" s="78"/>
    </row>
    <row r="128" spans="7:7" ht="12.75" customHeight="1" x14ac:dyDescent="0.2">
      <c r="G128" s="78"/>
    </row>
    <row r="129" spans="7:7" ht="12.75" customHeight="1" x14ac:dyDescent="0.2">
      <c r="G129" s="78"/>
    </row>
    <row r="130" spans="7:7" ht="12.75" customHeight="1" x14ac:dyDescent="0.2">
      <c r="G130" s="78"/>
    </row>
    <row r="131" spans="7:7" ht="12.75" customHeight="1" x14ac:dyDescent="0.2">
      <c r="G131" s="78"/>
    </row>
    <row r="132" spans="7:7" ht="12.75" customHeight="1" x14ac:dyDescent="0.2">
      <c r="G132" s="78"/>
    </row>
    <row r="133" spans="7:7" ht="12.75" customHeight="1" x14ac:dyDescent="0.2">
      <c r="G133" s="78"/>
    </row>
    <row r="134" spans="7:7" ht="12.75" customHeight="1" x14ac:dyDescent="0.2">
      <c r="G134" s="78"/>
    </row>
    <row r="135" spans="7:7" ht="12.75" customHeight="1" x14ac:dyDescent="0.2">
      <c r="G135" s="78"/>
    </row>
    <row r="136" spans="7:7" ht="12.75" customHeight="1" x14ac:dyDescent="0.2">
      <c r="G136" s="78"/>
    </row>
    <row r="137" spans="7:7" ht="12.75" customHeight="1" x14ac:dyDescent="0.2">
      <c r="G137" s="78"/>
    </row>
    <row r="138" spans="7:7" ht="12.75" customHeight="1" x14ac:dyDescent="0.2">
      <c r="G138" s="78"/>
    </row>
    <row r="139" spans="7:7" ht="12.75" customHeight="1" x14ac:dyDescent="0.2">
      <c r="G139" s="78"/>
    </row>
    <row r="140" spans="7:7" ht="12.75" customHeight="1" x14ac:dyDescent="0.2">
      <c r="G140" s="78"/>
    </row>
    <row r="141" spans="7:7" ht="12.75" customHeight="1" x14ac:dyDescent="0.2">
      <c r="G141" s="78"/>
    </row>
    <row r="142" spans="7:7" ht="12.75" customHeight="1" x14ac:dyDescent="0.2">
      <c r="G142" s="78"/>
    </row>
    <row r="143" spans="7:7" ht="12.75" customHeight="1" x14ac:dyDescent="0.2">
      <c r="G143" s="78"/>
    </row>
    <row r="144" spans="7:7" ht="12.75" customHeight="1" x14ac:dyDescent="0.2">
      <c r="G144" s="78"/>
    </row>
    <row r="145" spans="7:7" ht="12.75" customHeight="1" x14ac:dyDescent="0.2">
      <c r="G145" s="78"/>
    </row>
    <row r="146" spans="7:7" ht="12.75" customHeight="1" x14ac:dyDescent="0.2">
      <c r="G146" s="78"/>
    </row>
    <row r="147" spans="7:7" ht="12.75" customHeight="1" x14ac:dyDescent="0.2">
      <c r="G147" s="78"/>
    </row>
    <row r="148" spans="7:7" ht="12.75" customHeight="1" x14ac:dyDescent="0.2">
      <c r="G148" s="78"/>
    </row>
    <row r="149" spans="7:7" ht="12.75" customHeight="1" x14ac:dyDescent="0.2">
      <c r="G149" s="78"/>
    </row>
    <row r="150" spans="7:7" ht="12.75" customHeight="1" x14ac:dyDescent="0.2">
      <c r="G150" s="78"/>
    </row>
    <row r="151" spans="7:7" ht="12.75" customHeight="1" x14ac:dyDescent="0.2">
      <c r="G151" s="78"/>
    </row>
    <row r="152" spans="7:7" ht="12.75" customHeight="1" x14ac:dyDescent="0.2">
      <c r="G152" s="78"/>
    </row>
    <row r="153" spans="7:7" ht="12.75" customHeight="1" x14ac:dyDescent="0.2">
      <c r="G153" s="78"/>
    </row>
    <row r="154" spans="7:7" ht="12.75" customHeight="1" x14ac:dyDescent="0.2">
      <c r="G154" s="78"/>
    </row>
    <row r="155" spans="7:7" ht="12.75" customHeight="1" x14ac:dyDescent="0.2">
      <c r="G155" s="78"/>
    </row>
    <row r="156" spans="7:7" ht="12.75" customHeight="1" x14ac:dyDescent="0.2">
      <c r="G156" s="78"/>
    </row>
    <row r="157" spans="7:7" ht="12.75" customHeight="1" x14ac:dyDescent="0.2">
      <c r="G157" s="78"/>
    </row>
    <row r="158" spans="7:7" ht="12.75" customHeight="1" x14ac:dyDescent="0.2">
      <c r="G158" s="78"/>
    </row>
    <row r="159" spans="7:7" ht="12.75" customHeight="1" x14ac:dyDescent="0.2">
      <c r="G159" s="78"/>
    </row>
    <row r="160" spans="7:7" ht="12.75" customHeight="1" x14ac:dyDescent="0.2">
      <c r="G160" s="78"/>
    </row>
    <row r="161" spans="7:7" ht="12.75" customHeight="1" x14ac:dyDescent="0.2">
      <c r="G161" s="78"/>
    </row>
    <row r="162" spans="7:7" ht="12.75" customHeight="1" x14ac:dyDescent="0.2">
      <c r="G162" s="78"/>
    </row>
    <row r="163" spans="7:7" ht="12.75" customHeight="1" x14ac:dyDescent="0.2">
      <c r="G163" s="78"/>
    </row>
    <row r="164" spans="7:7" ht="12.75" customHeight="1" x14ac:dyDescent="0.2">
      <c r="G164" s="78"/>
    </row>
    <row r="165" spans="7:7" ht="12.75" customHeight="1" x14ac:dyDescent="0.2">
      <c r="G165" s="78"/>
    </row>
    <row r="166" spans="7:7" ht="12.75" customHeight="1" x14ac:dyDescent="0.2">
      <c r="G166" s="78"/>
    </row>
    <row r="167" spans="7:7" ht="12.75" customHeight="1" x14ac:dyDescent="0.2">
      <c r="G167" s="78"/>
    </row>
    <row r="168" spans="7:7" ht="12.75" customHeight="1" x14ac:dyDescent="0.2">
      <c r="G168" s="78"/>
    </row>
    <row r="169" spans="7:7" ht="12.75" customHeight="1" x14ac:dyDescent="0.2">
      <c r="G169" s="78"/>
    </row>
    <row r="170" spans="7:7" ht="12.75" customHeight="1" x14ac:dyDescent="0.2">
      <c r="G170" s="78"/>
    </row>
    <row r="171" spans="7:7" ht="12.75" customHeight="1" x14ac:dyDescent="0.2">
      <c r="G171" s="78"/>
    </row>
    <row r="172" spans="7:7" ht="12.75" customHeight="1" x14ac:dyDescent="0.2">
      <c r="G172" s="78"/>
    </row>
    <row r="173" spans="7:7" ht="12.75" customHeight="1" x14ac:dyDescent="0.2">
      <c r="G173" s="78"/>
    </row>
    <row r="174" spans="7:7" ht="12.75" customHeight="1" x14ac:dyDescent="0.2">
      <c r="G174" s="78"/>
    </row>
    <row r="175" spans="7:7" ht="12.75" customHeight="1" x14ac:dyDescent="0.2">
      <c r="G175" s="78"/>
    </row>
    <row r="176" spans="7:7" ht="12.75" customHeight="1" x14ac:dyDescent="0.2">
      <c r="G176" s="78"/>
    </row>
    <row r="177" spans="7:7" ht="12.75" customHeight="1" x14ac:dyDescent="0.2">
      <c r="G177" s="78"/>
    </row>
    <row r="178" spans="7:7" ht="12.75" customHeight="1" x14ac:dyDescent="0.2">
      <c r="G178" s="78"/>
    </row>
    <row r="179" spans="7:7" ht="12.75" customHeight="1" x14ac:dyDescent="0.2">
      <c r="G179" s="78"/>
    </row>
    <row r="180" spans="7:7" ht="12.75" customHeight="1" x14ac:dyDescent="0.2">
      <c r="G180" s="78"/>
    </row>
    <row r="181" spans="7:7" ht="12.75" customHeight="1" x14ac:dyDescent="0.2">
      <c r="G181" s="78"/>
    </row>
    <row r="182" spans="7:7" ht="12.75" customHeight="1" x14ac:dyDescent="0.2">
      <c r="G182" s="78"/>
    </row>
    <row r="183" spans="7:7" ht="12.75" customHeight="1" x14ac:dyDescent="0.2">
      <c r="G183" s="78"/>
    </row>
    <row r="184" spans="7:7" ht="12.75" customHeight="1" x14ac:dyDescent="0.2">
      <c r="G184" s="78"/>
    </row>
    <row r="185" spans="7:7" ht="12.75" customHeight="1" x14ac:dyDescent="0.2">
      <c r="G185" s="78"/>
    </row>
    <row r="186" spans="7:7" ht="12.75" customHeight="1" x14ac:dyDescent="0.2">
      <c r="G186" s="78"/>
    </row>
    <row r="187" spans="7:7" ht="12.75" customHeight="1" x14ac:dyDescent="0.2">
      <c r="G187" s="78"/>
    </row>
    <row r="188" spans="7:7" ht="12.75" customHeight="1" x14ac:dyDescent="0.2">
      <c r="G188" s="78"/>
    </row>
    <row r="189" spans="7:7" ht="12.75" customHeight="1" x14ac:dyDescent="0.2">
      <c r="G189" s="78"/>
    </row>
    <row r="190" spans="7:7" ht="12.75" customHeight="1" x14ac:dyDescent="0.2">
      <c r="G190" s="78"/>
    </row>
    <row r="191" spans="7:7" ht="12.75" customHeight="1" x14ac:dyDescent="0.2">
      <c r="G191" s="78"/>
    </row>
    <row r="192" spans="7:7" ht="12.75" customHeight="1" x14ac:dyDescent="0.2">
      <c r="G192" s="78"/>
    </row>
    <row r="193" spans="7:7" ht="12.75" customHeight="1" x14ac:dyDescent="0.2">
      <c r="G193" s="78"/>
    </row>
    <row r="194" spans="7:7" ht="12.75" customHeight="1" x14ac:dyDescent="0.2">
      <c r="G194" s="78"/>
    </row>
    <row r="195" spans="7:7" ht="12.75" customHeight="1" x14ac:dyDescent="0.2">
      <c r="G195" s="78"/>
    </row>
    <row r="196" spans="7:7" ht="12.75" customHeight="1" x14ac:dyDescent="0.2">
      <c r="G196" s="78"/>
    </row>
    <row r="197" spans="7:7" ht="12.75" customHeight="1" x14ac:dyDescent="0.2">
      <c r="G197" s="78"/>
    </row>
    <row r="198" spans="7:7" ht="12.75" customHeight="1" x14ac:dyDescent="0.2">
      <c r="G198" s="78"/>
    </row>
    <row r="199" spans="7:7" ht="12.75" customHeight="1" x14ac:dyDescent="0.2">
      <c r="G199" s="78"/>
    </row>
    <row r="200" spans="7:7" ht="12.75" customHeight="1" x14ac:dyDescent="0.2">
      <c r="G200" s="78"/>
    </row>
    <row r="201" spans="7:7" ht="12.75" customHeight="1" x14ac:dyDescent="0.2">
      <c r="G201" s="78"/>
    </row>
    <row r="202" spans="7:7" ht="12.75" customHeight="1" x14ac:dyDescent="0.2">
      <c r="G202" s="78"/>
    </row>
    <row r="203" spans="7:7" ht="12.75" customHeight="1" x14ac:dyDescent="0.2">
      <c r="G203" s="78"/>
    </row>
    <row r="204" spans="7:7" ht="12.75" customHeight="1" x14ac:dyDescent="0.2">
      <c r="G204" s="78"/>
    </row>
    <row r="205" spans="7:7" ht="12.75" customHeight="1" x14ac:dyDescent="0.2">
      <c r="G205" s="78"/>
    </row>
    <row r="206" spans="7:7" ht="12.75" customHeight="1" x14ac:dyDescent="0.2">
      <c r="G206" s="78"/>
    </row>
    <row r="207" spans="7:7" ht="12.75" customHeight="1" x14ac:dyDescent="0.2">
      <c r="G207" s="78"/>
    </row>
    <row r="208" spans="7:7" ht="12.75" customHeight="1" x14ac:dyDescent="0.2">
      <c r="G208" s="78"/>
    </row>
    <row r="209" spans="7:7" ht="12.75" customHeight="1" x14ac:dyDescent="0.2">
      <c r="G209" s="78"/>
    </row>
    <row r="210" spans="7:7" ht="12.75" customHeight="1" x14ac:dyDescent="0.2">
      <c r="G210" s="78"/>
    </row>
    <row r="211" spans="7:7" ht="12.75" customHeight="1" x14ac:dyDescent="0.2">
      <c r="G211" s="78"/>
    </row>
    <row r="212" spans="7:7" ht="12.75" customHeight="1" x14ac:dyDescent="0.2">
      <c r="G212" s="78"/>
    </row>
    <row r="213" spans="7:7" ht="12.75" customHeight="1" x14ac:dyDescent="0.2">
      <c r="G213" s="78"/>
    </row>
    <row r="214" spans="7:7" ht="12.75" customHeight="1" x14ac:dyDescent="0.2">
      <c r="G214" s="78"/>
    </row>
    <row r="215" spans="7:7" ht="12.75" customHeight="1" x14ac:dyDescent="0.2">
      <c r="G215" s="78"/>
    </row>
    <row r="216" spans="7:7" ht="12.75" customHeight="1" x14ac:dyDescent="0.2">
      <c r="G216" s="78"/>
    </row>
    <row r="217" spans="7:7" ht="12.75" customHeight="1" x14ac:dyDescent="0.2">
      <c r="G217" s="78"/>
    </row>
    <row r="218" spans="7:7" ht="12.75" customHeight="1" x14ac:dyDescent="0.2">
      <c r="G218" s="78"/>
    </row>
    <row r="219" spans="7:7" ht="12.75" customHeight="1" x14ac:dyDescent="0.2">
      <c r="G219" s="78"/>
    </row>
    <row r="220" spans="7:7" ht="12.75" customHeight="1" x14ac:dyDescent="0.2">
      <c r="G220" s="78"/>
    </row>
    <row r="221" spans="7:7" ht="12.75" customHeight="1" x14ac:dyDescent="0.2">
      <c r="G221" s="78"/>
    </row>
    <row r="222" spans="7:7" ht="12.75" customHeight="1" x14ac:dyDescent="0.2">
      <c r="G222" s="78"/>
    </row>
    <row r="223" spans="7:7" ht="12.75" customHeight="1" x14ac:dyDescent="0.2">
      <c r="G223" s="78"/>
    </row>
    <row r="224" spans="7:7" ht="12.75" customHeight="1" x14ac:dyDescent="0.2">
      <c r="G224" s="78"/>
    </row>
    <row r="225" spans="7:7" ht="12.75" customHeight="1" x14ac:dyDescent="0.2">
      <c r="G225" s="78"/>
    </row>
    <row r="226" spans="7:7" ht="12.75" customHeight="1" x14ac:dyDescent="0.2">
      <c r="G226" s="78"/>
    </row>
    <row r="227" spans="7:7" ht="12.75" customHeight="1" x14ac:dyDescent="0.2">
      <c r="G227" s="78"/>
    </row>
    <row r="228" spans="7:7" ht="12.75" customHeight="1" x14ac:dyDescent="0.2">
      <c r="G228" s="78"/>
    </row>
    <row r="229" spans="7:7" ht="12.75" customHeight="1" x14ac:dyDescent="0.2">
      <c r="G229" s="78"/>
    </row>
    <row r="230" spans="7:7" ht="12.75" customHeight="1" x14ac:dyDescent="0.2">
      <c r="G230" s="78"/>
    </row>
    <row r="231" spans="7:7" ht="12.75" customHeight="1" x14ac:dyDescent="0.2">
      <c r="G231" s="78"/>
    </row>
    <row r="232" spans="7:7" ht="12.75" customHeight="1" x14ac:dyDescent="0.2">
      <c r="G232" s="78"/>
    </row>
    <row r="233" spans="7:7" ht="12.75" customHeight="1" x14ac:dyDescent="0.2">
      <c r="G233" s="78"/>
    </row>
    <row r="234" spans="7:7" ht="12.75" customHeight="1" x14ac:dyDescent="0.2">
      <c r="G234" s="78"/>
    </row>
    <row r="235" spans="7:7" ht="12.75" customHeight="1" x14ac:dyDescent="0.2">
      <c r="G235" s="78"/>
    </row>
    <row r="236" spans="7:7" ht="12.75" customHeight="1" x14ac:dyDescent="0.2">
      <c r="G236" s="78"/>
    </row>
    <row r="237" spans="7:7" ht="12.75" customHeight="1" x14ac:dyDescent="0.2">
      <c r="G237" s="78"/>
    </row>
    <row r="238" spans="7:7" ht="12.75" customHeight="1" x14ac:dyDescent="0.2">
      <c r="G238" s="78"/>
    </row>
    <row r="239" spans="7:7" ht="12.75" customHeight="1" x14ac:dyDescent="0.2">
      <c r="G239" s="78"/>
    </row>
    <row r="240" spans="7:7" ht="12.75" customHeight="1" x14ac:dyDescent="0.2">
      <c r="G240" s="78"/>
    </row>
    <row r="241" spans="7:7" ht="12.75" customHeight="1" x14ac:dyDescent="0.2">
      <c r="G241" s="78"/>
    </row>
    <row r="242" spans="7:7" ht="12.75" customHeight="1" x14ac:dyDescent="0.2">
      <c r="G242" s="78"/>
    </row>
    <row r="243" spans="7:7" ht="12.75" customHeight="1" x14ac:dyDescent="0.2">
      <c r="G243" s="78"/>
    </row>
    <row r="244" spans="7:7" ht="12.75" customHeight="1" x14ac:dyDescent="0.2">
      <c r="G244" s="78"/>
    </row>
    <row r="245" spans="7:7" ht="12.75" customHeight="1" x14ac:dyDescent="0.2">
      <c r="G245" s="78"/>
    </row>
    <row r="246" spans="7:7" ht="12.75" customHeight="1" x14ac:dyDescent="0.2">
      <c r="G246" s="78"/>
    </row>
    <row r="247" spans="7:7" ht="12.75" customHeight="1" x14ac:dyDescent="0.2">
      <c r="G247" s="78"/>
    </row>
    <row r="248" spans="7:7" ht="12.75" customHeight="1" x14ac:dyDescent="0.2">
      <c r="G248" s="78"/>
    </row>
    <row r="249" spans="7:7" ht="12.75" customHeight="1" x14ac:dyDescent="0.2">
      <c r="G249" s="78"/>
    </row>
    <row r="250" spans="7:7" ht="12.75" customHeight="1" x14ac:dyDescent="0.2">
      <c r="G250" s="78"/>
    </row>
    <row r="251" spans="7:7" ht="12.75" customHeight="1" x14ac:dyDescent="0.2">
      <c r="G251" s="78"/>
    </row>
    <row r="252" spans="7:7" ht="12.75" customHeight="1" x14ac:dyDescent="0.2">
      <c r="G252" s="78"/>
    </row>
    <row r="253" spans="7:7" ht="12.75" customHeight="1" x14ac:dyDescent="0.2">
      <c r="G253" s="78"/>
    </row>
    <row r="254" spans="7:7" ht="12.75" customHeight="1" x14ac:dyDescent="0.2">
      <c r="G254" s="78"/>
    </row>
    <row r="255" spans="7:7" ht="12.75" customHeight="1" x14ac:dyDescent="0.2">
      <c r="G255" s="78"/>
    </row>
    <row r="256" spans="7:7" ht="12.75" customHeight="1" x14ac:dyDescent="0.2">
      <c r="G256" s="78"/>
    </row>
    <row r="257" spans="7:7" ht="12.75" customHeight="1" x14ac:dyDescent="0.2">
      <c r="G257" s="78"/>
    </row>
    <row r="258" spans="7:7" ht="12.75" customHeight="1" x14ac:dyDescent="0.2">
      <c r="G258" s="78"/>
    </row>
    <row r="259" spans="7:7" ht="12.75" customHeight="1" x14ac:dyDescent="0.2">
      <c r="G259" s="78"/>
    </row>
    <row r="260" spans="7:7" ht="12.75" customHeight="1" x14ac:dyDescent="0.2">
      <c r="G260" s="78"/>
    </row>
    <row r="261" spans="7:7" ht="12.75" customHeight="1" x14ac:dyDescent="0.2">
      <c r="G261" s="78"/>
    </row>
    <row r="262" spans="7:7" ht="12.75" customHeight="1" x14ac:dyDescent="0.2">
      <c r="G262" s="78"/>
    </row>
    <row r="263" spans="7:7" ht="12.75" customHeight="1" x14ac:dyDescent="0.2">
      <c r="G263" s="78"/>
    </row>
    <row r="264" spans="7:7" ht="12.75" customHeight="1" x14ac:dyDescent="0.2">
      <c r="G264" s="78"/>
    </row>
    <row r="265" spans="7:7" ht="12.75" customHeight="1" x14ac:dyDescent="0.2">
      <c r="G265" s="78"/>
    </row>
    <row r="266" spans="7:7" ht="12.75" customHeight="1" x14ac:dyDescent="0.2">
      <c r="G266" s="78"/>
    </row>
    <row r="267" spans="7:7" ht="12.75" customHeight="1" x14ac:dyDescent="0.2">
      <c r="G267" s="78"/>
    </row>
    <row r="268" spans="7:7" ht="12.75" customHeight="1" x14ac:dyDescent="0.2">
      <c r="G268" s="78"/>
    </row>
    <row r="269" spans="7:7" ht="12.75" customHeight="1" x14ac:dyDescent="0.2">
      <c r="G269" s="78"/>
    </row>
    <row r="270" spans="7:7" ht="12.75" customHeight="1" x14ac:dyDescent="0.2">
      <c r="G270" s="78"/>
    </row>
    <row r="271" spans="7:7" ht="12.75" customHeight="1" x14ac:dyDescent="0.2">
      <c r="G271" s="78"/>
    </row>
    <row r="272" spans="7:7" ht="12.75" customHeight="1" x14ac:dyDescent="0.2">
      <c r="G272" s="78"/>
    </row>
    <row r="273" spans="7:7" ht="12.75" customHeight="1" x14ac:dyDescent="0.2">
      <c r="G273" s="78"/>
    </row>
    <row r="274" spans="7:7" ht="12.75" customHeight="1" x14ac:dyDescent="0.2">
      <c r="G274" s="78"/>
    </row>
    <row r="275" spans="7:7" ht="12.75" customHeight="1" x14ac:dyDescent="0.2">
      <c r="G275" s="78"/>
    </row>
    <row r="276" spans="7:7" ht="12.75" customHeight="1" x14ac:dyDescent="0.2">
      <c r="G276" s="78"/>
    </row>
    <row r="277" spans="7:7" ht="12.75" customHeight="1" x14ac:dyDescent="0.2">
      <c r="G277" s="78"/>
    </row>
    <row r="278" spans="7:7" ht="12.75" customHeight="1" x14ac:dyDescent="0.2">
      <c r="G278" s="78"/>
    </row>
    <row r="279" spans="7:7" ht="12.75" customHeight="1" x14ac:dyDescent="0.2">
      <c r="G279" s="78"/>
    </row>
    <row r="280" spans="7:7" ht="12.75" customHeight="1" x14ac:dyDescent="0.2">
      <c r="G280" s="78"/>
    </row>
    <row r="281" spans="7:7" ht="12.75" customHeight="1" x14ac:dyDescent="0.2">
      <c r="G281" s="78"/>
    </row>
    <row r="282" spans="7:7" ht="12.75" customHeight="1" x14ac:dyDescent="0.2">
      <c r="G282" s="78"/>
    </row>
    <row r="283" spans="7:7" ht="12.75" customHeight="1" x14ac:dyDescent="0.2">
      <c r="G283" s="78"/>
    </row>
    <row r="284" spans="7:7" ht="12.75" customHeight="1" x14ac:dyDescent="0.2">
      <c r="G284" s="78"/>
    </row>
    <row r="285" spans="7:7" ht="12.75" customHeight="1" x14ac:dyDescent="0.2">
      <c r="G285" s="78"/>
    </row>
    <row r="286" spans="7:7" ht="12.75" customHeight="1" x14ac:dyDescent="0.2">
      <c r="G286" s="78"/>
    </row>
    <row r="287" spans="7:7" ht="12.75" customHeight="1" x14ac:dyDescent="0.2">
      <c r="G287" s="78"/>
    </row>
    <row r="288" spans="7:7" ht="12.75" customHeight="1" x14ac:dyDescent="0.2">
      <c r="G288" s="78"/>
    </row>
    <row r="289" spans="7:7" ht="12.75" customHeight="1" x14ac:dyDescent="0.2">
      <c r="G289" s="78"/>
    </row>
    <row r="290" spans="7:7" ht="12.75" customHeight="1" x14ac:dyDescent="0.2">
      <c r="G290" s="78"/>
    </row>
    <row r="291" spans="7:7" ht="12.75" customHeight="1" x14ac:dyDescent="0.2">
      <c r="G291" s="78"/>
    </row>
    <row r="292" spans="7:7" ht="12.75" customHeight="1" x14ac:dyDescent="0.2">
      <c r="G292" s="78"/>
    </row>
    <row r="293" spans="7:7" ht="12.75" customHeight="1" x14ac:dyDescent="0.2">
      <c r="G293" s="78"/>
    </row>
    <row r="294" spans="7:7" ht="12.75" customHeight="1" x14ac:dyDescent="0.2">
      <c r="G294" s="78"/>
    </row>
    <row r="295" spans="7:7" ht="12.75" customHeight="1" x14ac:dyDescent="0.2">
      <c r="G295" s="78"/>
    </row>
    <row r="296" spans="7:7" ht="12.75" customHeight="1" x14ac:dyDescent="0.2">
      <c r="G296" s="78"/>
    </row>
    <row r="297" spans="7:7" ht="12.75" customHeight="1" x14ac:dyDescent="0.2">
      <c r="G297" s="78"/>
    </row>
    <row r="298" spans="7:7" ht="12.75" customHeight="1" x14ac:dyDescent="0.2">
      <c r="G298" s="78"/>
    </row>
    <row r="299" spans="7:7" ht="12.75" customHeight="1" x14ac:dyDescent="0.2">
      <c r="G299" s="78"/>
    </row>
    <row r="300" spans="7:7" ht="12.75" customHeight="1" x14ac:dyDescent="0.2">
      <c r="G300" s="78"/>
    </row>
    <row r="301" spans="7:7" ht="12.75" customHeight="1" x14ac:dyDescent="0.2">
      <c r="G301" s="78"/>
    </row>
    <row r="302" spans="7:7" ht="12.75" customHeight="1" x14ac:dyDescent="0.2">
      <c r="G302" s="78"/>
    </row>
    <row r="303" spans="7:7" ht="12.75" customHeight="1" x14ac:dyDescent="0.2">
      <c r="G303" s="78"/>
    </row>
    <row r="304" spans="7:7" ht="12.75" customHeight="1" x14ac:dyDescent="0.2">
      <c r="G304" s="78"/>
    </row>
    <row r="305" spans="7:7" ht="12.75" customHeight="1" x14ac:dyDescent="0.2">
      <c r="G305" s="78"/>
    </row>
    <row r="306" spans="7:7" ht="12.75" customHeight="1" x14ac:dyDescent="0.2">
      <c r="G306" s="78"/>
    </row>
    <row r="307" spans="7:7" ht="12.75" customHeight="1" x14ac:dyDescent="0.2">
      <c r="G307" s="78"/>
    </row>
    <row r="308" spans="7:7" ht="12.75" customHeight="1" x14ac:dyDescent="0.2">
      <c r="G308" s="78"/>
    </row>
    <row r="309" spans="7:7" ht="12.75" customHeight="1" x14ac:dyDescent="0.2">
      <c r="G309" s="78"/>
    </row>
    <row r="310" spans="7:7" ht="12.75" customHeight="1" x14ac:dyDescent="0.2">
      <c r="G310" s="78"/>
    </row>
    <row r="311" spans="7:7" ht="12.75" customHeight="1" x14ac:dyDescent="0.2">
      <c r="G311" s="78"/>
    </row>
    <row r="312" spans="7:7" ht="12.75" customHeight="1" x14ac:dyDescent="0.2">
      <c r="G312" s="78"/>
    </row>
    <row r="313" spans="7:7" ht="12.75" customHeight="1" x14ac:dyDescent="0.2">
      <c r="G313" s="78"/>
    </row>
    <row r="314" spans="7:7" ht="12.75" customHeight="1" x14ac:dyDescent="0.2">
      <c r="G314" s="78"/>
    </row>
    <row r="315" spans="7:7" ht="12.75" customHeight="1" x14ac:dyDescent="0.2">
      <c r="G315" s="78"/>
    </row>
    <row r="316" spans="7:7" ht="12.75" customHeight="1" x14ac:dyDescent="0.2">
      <c r="G316" s="78"/>
    </row>
    <row r="317" spans="7:7" ht="12.75" customHeight="1" x14ac:dyDescent="0.2">
      <c r="G317" s="78"/>
    </row>
    <row r="318" spans="7:7" ht="12.75" customHeight="1" x14ac:dyDescent="0.2">
      <c r="G318" s="78"/>
    </row>
    <row r="319" spans="7:7" ht="12.75" customHeight="1" x14ac:dyDescent="0.2">
      <c r="G319" s="78"/>
    </row>
    <row r="320" spans="7:7" ht="12.75" customHeight="1" x14ac:dyDescent="0.2">
      <c r="G320" s="78"/>
    </row>
    <row r="321" spans="7:7" ht="12.75" customHeight="1" x14ac:dyDescent="0.2">
      <c r="G321" s="78"/>
    </row>
    <row r="322" spans="7:7" ht="12.75" customHeight="1" x14ac:dyDescent="0.2">
      <c r="G322" s="78"/>
    </row>
    <row r="323" spans="7:7" ht="12.75" customHeight="1" x14ac:dyDescent="0.2">
      <c r="G323" s="78"/>
    </row>
    <row r="324" spans="7:7" ht="12.75" customHeight="1" x14ac:dyDescent="0.2">
      <c r="G324" s="78"/>
    </row>
    <row r="325" spans="7:7" ht="12.75" customHeight="1" x14ac:dyDescent="0.2">
      <c r="G325" s="78"/>
    </row>
    <row r="326" spans="7:7" ht="12.75" customHeight="1" x14ac:dyDescent="0.2">
      <c r="G326" s="78"/>
    </row>
    <row r="327" spans="7:7" ht="12.75" customHeight="1" x14ac:dyDescent="0.2">
      <c r="G327" s="78"/>
    </row>
    <row r="328" spans="7:7" ht="12.75" customHeight="1" x14ac:dyDescent="0.2">
      <c r="G328" s="78"/>
    </row>
    <row r="329" spans="7:7" ht="12.75" customHeight="1" x14ac:dyDescent="0.2">
      <c r="G329" s="78"/>
    </row>
    <row r="330" spans="7:7" ht="12.75" customHeight="1" x14ac:dyDescent="0.2">
      <c r="G330" s="78"/>
    </row>
    <row r="331" spans="7:7" ht="12.75" customHeight="1" x14ac:dyDescent="0.2">
      <c r="G331" s="78"/>
    </row>
    <row r="332" spans="7:7" ht="12.75" customHeight="1" x14ac:dyDescent="0.2">
      <c r="G332" s="78"/>
    </row>
    <row r="333" spans="7:7" ht="12.75" customHeight="1" x14ac:dyDescent="0.2">
      <c r="G333" s="78"/>
    </row>
    <row r="334" spans="7:7" ht="12.75" customHeight="1" x14ac:dyDescent="0.2">
      <c r="G334" s="78"/>
    </row>
    <row r="335" spans="7:7" ht="12.75" customHeight="1" x14ac:dyDescent="0.2">
      <c r="G335" s="78"/>
    </row>
    <row r="336" spans="7:7" ht="12.75" customHeight="1" x14ac:dyDescent="0.2">
      <c r="G336" s="78"/>
    </row>
    <row r="337" spans="7:7" ht="12.75" customHeight="1" x14ac:dyDescent="0.2">
      <c r="G337" s="78"/>
    </row>
    <row r="338" spans="7:7" ht="12.75" customHeight="1" x14ac:dyDescent="0.2">
      <c r="G338" s="78"/>
    </row>
    <row r="339" spans="7:7" ht="12.75" customHeight="1" x14ac:dyDescent="0.2">
      <c r="G339" s="78"/>
    </row>
    <row r="340" spans="7:7" ht="12.75" customHeight="1" x14ac:dyDescent="0.2">
      <c r="G340" s="78"/>
    </row>
    <row r="341" spans="7:7" ht="12.75" customHeight="1" x14ac:dyDescent="0.2">
      <c r="G341" s="78"/>
    </row>
    <row r="342" spans="7:7" ht="12.75" customHeight="1" x14ac:dyDescent="0.2">
      <c r="G342" s="78"/>
    </row>
    <row r="343" spans="7:7" ht="12.75" customHeight="1" x14ac:dyDescent="0.2">
      <c r="G343" s="78"/>
    </row>
    <row r="344" spans="7:7" ht="12.75" customHeight="1" x14ac:dyDescent="0.2">
      <c r="G344" s="78"/>
    </row>
    <row r="345" spans="7:7" ht="12.75" customHeight="1" x14ac:dyDescent="0.2">
      <c r="G345" s="78"/>
    </row>
    <row r="346" spans="7:7" ht="12.75" customHeight="1" x14ac:dyDescent="0.2">
      <c r="G346" s="78"/>
    </row>
    <row r="347" spans="7:7" ht="12.75" customHeight="1" x14ac:dyDescent="0.2">
      <c r="G347" s="78"/>
    </row>
    <row r="348" spans="7:7" ht="12.75" customHeight="1" x14ac:dyDescent="0.2">
      <c r="G348" s="78"/>
    </row>
    <row r="349" spans="7:7" ht="12.75" customHeight="1" x14ac:dyDescent="0.2">
      <c r="G349" s="78"/>
    </row>
    <row r="350" spans="7:7" ht="12.75" customHeight="1" x14ac:dyDescent="0.2">
      <c r="G350" s="78"/>
    </row>
    <row r="351" spans="7:7" ht="12.75" customHeight="1" x14ac:dyDescent="0.2">
      <c r="G351" s="78"/>
    </row>
    <row r="352" spans="7:7" ht="12.75" customHeight="1" x14ac:dyDescent="0.2">
      <c r="G352" s="78"/>
    </row>
    <row r="353" spans="7:7" ht="12.75" customHeight="1" x14ac:dyDescent="0.2">
      <c r="G353" s="78"/>
    </row>
    <row r="354" spans="7:7" ht="12.75" customHeight="1" x14ac:dyDescent="0.2">
      <c r="G354" s="78"/>
    </row>
    <row r="355" spans="7:7" ht="12.75" customHeight="1" x14ac:dyDescent="0.2">
      <c r="G355" s="78"/>
    </row>
    <row r="356" spans="7:7" ht="12.75" customHeight="1" x14ac:dyDescent="0.2">
      <c r="G356" s="78"/>
    </row>
    <row r="357" spans="7:7" ht="12.75" customHeight="1" x14ac:dyDescent="0.2">
      <c r="G357" s="78"/>
    </row>
    <row r="358" spans="7:7" ht="12.75" customHeight="1" x14ac:dyDescent="0.2">
      <c r="G358" s="78"/>
    </row>
    <row r="359" spans="7:7" ht="12.75" customHeight="1" x14ac:dyDescent="0.2">
      <c r="G359" s="78"/>
    </row>
    <row r="360" spans="7:7" ht="12.75" customHeight="1" x14ac:dyDescent="0.2">
      <c r="G360" s="78"/>
    </row>
    <row r="361" spans="7:7" ht="12.75" customHeight="1" x14ac:dyDescent="0.2">
      <c r="G361" s="78"/>
    </row>
    <row r="362" spans="7:7" ht="12.75" customHeight="1" x14ac:dyDescent="0.2">
      <c r="G362" s="78"/>
    </row>
    <row r="363" spans="7:7" ht="12.75" customHeight="1" x14ac:dyDescent="0.2">
      <c r="G363" s="78"/>
    </row>
    <row r="364" spans="7:7" ht="12.75" customHeight="1" x14ac:dyDescent="0.2">
      <c r="G364" s="78"/>
    </row>
    <row r="365" spans="7:7" ht="12.75" customHeight="1" x14ac:dyDescent="0.2">
      <c r="G365" s="78"/>
    </row>
    <row r="366" spans="7:7" ht="12.75" customHeight="1" x14ac:dyDescent="0.2">
      <c r="G366" s="78"/>
    </row>
    <row r="367" spans="7:7" ht="12.75" customHeight="1" x14ac:dyDescent="0.2">
      <c r="G367" s="78"/>
    </row>
    <row r="368" spans="7:7" ht="12.75" customHeight="1" x14ac:dyDescent="0.2">
      <c r="G368" s="78"/>
    </row>
    <row r="369" spans="7:7" ht="12.75" customHeight="1" x14ac:dyDescent="0.2">
      <c r="G369" s="78"/>
    </row>
    <row r="370" spans="7:7" ht="12.75" customHeight="1" x14ac:dyDescent="0.2">
      <c r="G370" s="78"/>
    </row>
    <row r="371" spans="7:7" ht="12.75" customHeight="1" x14ac:dyDescent="0.2">
      <c r="G371" s="78"/>
    </row>
    <row r="372" spans="7:7" ht="12.75" customHeight="1" x14ac:dyDescent="0.2">
      <c r="G372" s="78"/>
    </row>
    <row r="373" spans="7:7" ht="12.75" customHeight="1" x14ac:dyDescent="0.2">
      <c r="G373" s="78"/>
    </row>
    <row r="374" spans="7:7" ht="12.75" customHeight="1" x14ac:dyDescent="0.2">
      <c r="G374" s="78"/>
    </row>
    <row r="375" spans="7:7" ht="12.75" customHeight="1" x14ac:dyDescent="0.2">
      <c r="G375" s="78"/>
    </row>
    <row r="376" spans="7:7" ht="12.75" customHeight="1" x14ac:dyDescent="0.2">
      <c r="G376" s="78"/>
    </row>
    <row r="377" spans="7:7" ht="12.75" customHeight="1" x14ac:dyDescent="0.2">
      <c r="G377" s="78"/>
    </row>
    <row r="378" spans="7:7" ht="12.75" customHeight="1" x14ac:dyDescent="0.2">
      <c r="G378" s="78"/>
    </row>
    <row r="379" spans="7:7" ht="12.75" customHeight="1" x14ac:dyDescent="0.2">
      <c r="G379" s="78"/>
    </row>
    <row r="380" spans="7:7" ht="12.75" customHeight="1" x14ac:dyDescent="0.2">
      <c r="G380" s="78"/>
    </row>
    <row r="381" spans="7:7" ht="12.75" customHeight="1" x14ac:dyDescent="0.2">
      <c r="G381" s="78"/>
    </row>
    <row r="382" spans="7:7" ht="12.75" customHeight="1" x14ac:dyDescent="0.2">
      <c r="G382" s="78"/>
    </row>
    <row r="383" spans="7:7" ht="12.75" customHeight="1" x14ac:dyDescent="0.2">
      <c r="G383" s="78"/>
    </row>
    <row r="384" spans="7:7" ht="12.75" customHeight="1" x14ac:dyDescent="0.2">
      <c r="G384" s="78"/>
    </row>
    <row r="385" spans="7:7" ht="12.75" customHeight="1" x14ac:dyDescent="0.2">
      <c r="G385" s="78"/>
    </row>
    <row r="386" spans="7:7" ht="12.75" customHeight="1" x14ac:dyDescent="0.2">
      <c r="G386" s="78"/>
    </row>
    <row r="387" spans="7:7" ht="12.75" customHeight="1" x14ac:dyDescent="0.2">
      <c r="G387" s="78"/>
    </row>
    <row r="388" spans="7:7" ht="12.75" customHeight="1" x14ac:dyDescent="0.2">
      <c r="G388" s="78"/>
    </row>
    <row r="389" spans="7:7" ht="12.75" customHeight="1" x14ac:dyDescent="0.2">
      <c r="G389" s="78"/>
    </row>
    <row r="390" spans="7:7" ht="12.75" customHeight="1" x14ac:dyDescent="0.2">
      <c r="G390" s="78"/>
    </row>
    <row r="391" spans="7:7" ht="12.75" customHeight="1" x14ac:dyDescent="0.2">
      <c r="G391" s="78"/>
    </row>
    <row r="392" spans="7:7" ht="12.75" customHeight="1" x14ac:dyDescent="0.2">
      <c r="G392" s="78"/>
    </row>
    <row r="393" spans="7:7" ht="12.75" customHeight="1" x14ac:dyDescent="0.2">
      <c r="G393" s="78"/>
    </row>
    <row r="394" spans="7:7" ht="12.75" customHeight="1" x14ac:dyDescent="0.2">
      <c r="G394" s="78"/>
    </row>
    <row r="395" spans="7:7" ht="12.75" customHeight="1" x14ac:dyDescent="0.2">
      <c r="G395" s="78"/>
    </row>
    <row r="396" spans="7:7" ht="12.75" customHeight="1" x14ac:dyDescent="0.2">
      <c r="G396" s="78"/>
    </row>
    <row r="397" spans="7:7" ht="12.75" customHeight="1" x14ac:dyDescent="0.2">
      <c r="G397" s="78"/>
    </row>
    <row r="398" spans="7:7" ht="12.75" customHeight="1" x14ac:dyDescent="0.2">
      <c r="G398" s="78"/>
    </row>
    <row r="399" spans="7:7" ht="12.75" customHeight="1" x14ac:dyDescent="0.2">
      <c r="G399" s="78"/>
    </row>
    <row r="400" spans="7:7" ht="12.75" customHeight="1" x14ac:dyDescent="0.2">
      <c r="G400" s="78"/>
    </row>
    <row r="401" spans="7:7" ht="12.75" customHeight="1" x14ac:dyDescent="0.2">
      <c r="G401" s="78"/>
    </row>
    <row r="402" spans="7:7" ht="12.75" customHeight="1" x14ac:dyDescent="0.2">
      <c r="G402" s="78"/>
    </row>
    <row r="403" spans="7:7" ht="12.75" customHeight="1" x14ac:dyDescent="0.2">
      <c r="G403" s="78"/>
    </row>
    <row r="404" spans="7:7" ht="12.75" customHeight="1" x14ac:dyDescent="0.2">
      <c r="G404" s="78"/>
    </row>
    <row r="405" spans="7:7" ht="12.75" customHeight="1" x14ac:dyDescent="0.2">
      <c r="G405" s="78"/>
    </row>
    <row r="406" spans="7:7" ht="12.75" customHeight="1" x14ac:dyDescent="0.2">
      <c r="G406" s="78"/>
    </row>
    <row r="407" spans="7:7" ht="12.75" customHeight="1" x14ac:dyDescent="0.2">
      <c r="G407" s="78"/>
    </row>
    <row r="408" spans="7:7" ht="12.75" customHeight="1" x14ac:dyDescent="0.2">
      <c r="G408" s="78"/>
    </row>
    <row r="409" spans="7:7" ht="12.75" customHeight="1" x14ac:dyDescent="0.2">
      <c r="G409" s="78"/>
    </row>
    <row r="410" spans="7:7" ht="12.75" customHeight="1" x14ac:dyDescent="0.2">
      <c r="G410" s="78"/>
    </row>
    <row r="411" spans="7:7" ht="12.75" customHeight="1" x14ac:dyDescent="0.2">
      <c r="G411" s="78"/>
    </row>
    <row r="412" spans="7:7" ht="12.75" customHeight="1" x14ac:dyDescent="0.2">
      <c r="G412" s="78"/>
    </row>
    <row r="413" spans="7:7" ht="12.75" customHeight="1" x14ac:dyDescent="0.2">
      <c r="G413" s="78"/>
    </row>
    <row r="414" spans="7:7" ht="12.75" customHeight="1" x14ac:dyDescent="0.2">
      <c r="G414" s="78"/>
    </row>
    <row r="415" spans="7:7" ht="12.75" customHeight="1" x14ac:dyDescent="0.2">
      <c r="G415" s="78"/>
    </row>
    <row r="416" spans="7:7" ht="12.75" customHeight="1" x14ac:dyDescent="0.2">
      <c r="G416" s="78"/>
    </row>
    <row r="417" spans="7:7" ht="12.75" customHeight="1" x14ac:dyDescent="0.2">
      <c r="G417" s="78"/>
    </row>
    <row r="418" spans="7:7" ht="12.75" customHeight="1" x14ac:dyDescent="0.2">
      <c r="G418" s="78"/>
    </row>
    <row r="419" spans="7:7" ht="12.75" customHeight="1" x14ac:dyDescent="0.2">
      <c r="G419" s="78"/>
    </row>
    <row r="420" spans="7:7" ht="12.75" customHeight="1" x14ac:dyDescent="0.2">
      <c r="G420" s="78"/>
    </row>
    <row r="421" spans="7:7" ht="12.75" customHeight="1" x14ac:dyDescent="0.2">
      <c r="G421" s="78"/>
    </row>
    <row r="422" spans="7:7" ht="12.75" customHeight="1" x14ac:dyDescent="0.2">
      <c r="G422" s="78"/>
    </row>
    <row r="423" spans="7:7" ht="12.75" customHeight="1" x14ac:dyDescent="0.2">
      <c r="G423" s="78"/>
    </row>
    <row r="424" spans="7:7" ht="12.75" customHeight="1" x14ac:dyDescent="0.2">
      <c r="G424" s="78"/>
    </row>
    <row r="425" spans="7:7" ht="12.75" customHeight="1" x14ac:dyDescent="0.2">
      <c r="G425" s="78"/>
    </row>
    <row r="426" spans="7:7" ht="12.75" customHeight="1" x14ac:dyDescent="0.2">
      <c r="G426" s="78"/>
    </row>
    <row r="427" spans="7:7" ht="12.75" customHeight="1" x14ac:dyDescent="0.2">
      <c r="G427" s="78"/>
    </row>
    <row r="428" spans="7:7" ht="12.75" customHeight="1" x14ac:dyDescent="0.2">
      <c r="G428" s="78"/>
    </row>
    <row r="429" spans="7:7" ht="12.75" customHeight="1" x14ac:dyDescent="0.2">
      <c r="G429" s="78"/>
    </row>
    <row r="430" spans="7:7" ht="12.75" customHeight="1" x14ac:dyDescent="0.2">
      <c r="G430" s="78"/>
    </row>
    <row r="431" spans="7:7" ht="12.75" customHeight="1" x14ac:dyDescent="0.2">
      <c r="G431" s="78"/>
    </row>
    <row r="432" spans="7:7" ht="12.75" customHeight="1" x14ac:dyDescent="0.2">
      <c r="G432" s="78"/>
    </row>
    <row r="433" spans="7:7" ht="12.75" customHeight="1" x14ac:dyDescent="0.2">
      <c r="G433" s="78"/>
    </row>
    <row r="434" spans="7:7" ht="12.75" customHeight="1" x14ac:dyDescent="0.2">
      <c r="G434" s="78"/>
    </row>
    <row r="435" spans="7:7" ht="12.75" customHeight="1" x14ac:dyDescent="0.2">
      <c r="G435" s="78"/>
    </row>
    <row r="436" spans="7:7" ht="12.75" customHeight="1" x14ac:dyDescent="0.2">
      <c r="G436" s="78"/>
    </row>
    <row r="437" spans="7:7" ht="12.75" customHeight="1" x14ac:dyDescent="0.2">
      <c r="G437" s="78"/>
    </row>
    <row r="438" spans="7:7" ht="12.75" customHeight="1" x14ac:dyDescent="0.2">
      <c r="G438" s="78"/>
    </row>
    <row r="439" spans="7:7" ht="12.75" customHeight="1" x14ac:dyDescent="0.2">
      <c r="G439" s="78"/>
    </row>
    <row r="440" spans="7:7" ht="12.75" customHeight="1" x14ac:dyDescent="0.2">
      <c r="G440" s="78"/>
    </row>
    <row r="441" spans="7:7" ht="12.75" customHeight="1" x14ac:dyDescent="0.2">
      <c r="G441" s="78"/>
    </row>
    <row r="442" spans="7:7" ht="12.75" customHeight="1" x14ac:dyDescent="0.2">
      <c r="G442" s="78"/>
    </row>
    <row r="443" spans="7:7" ht="12.75" customHeight="1" x14ac:dyDescent="0.2">
      <c r="G443" s="78"/>
    </row>
    <row r="444" spans="7:7" ht="12.75" customHeight="1" x14ac:dyDescent="0.2">
      <c r="G444" s="78"/>
    </row>
    <row r="445" spans="7:7" ht="12.75" customHeight="1" x14ac:dyDescent="0.2">
      <c r="G445" s="78"/>
    </row>
    <row r="446" spans="7:7" ht="12.75" customHeight="1" x14ac:dyDescent="0.2">
      <c r="G446" s="78"/>
    </row>
    <row r="447" spans="7:7" ht="12.75" customHeight="1" x14ac:dyDescent="0.2">
      <c r="G447" s="78"/>
    </row>
    <row r="448" spans="7:7" ht="12.75" customHeight="1" x14ac:dyDescent="0.2">
      <c r="G448" s="78"/>
    </row>
    <row r="449" spans="7:7" ht="12.75" customHeight="1" x14ac:dyDescent="0.2">
      <c r="G449" s="78"/>
    </row>
    <row r="450" spans="7:7" ht="12.75" customHeight="1" x14ac:dyDescent="0.2">
      <c r="G450" s="78"/>
    </row>
    <row r="451" spans="7:7" ht="12.75" customHeight="1" x14ac:dyDescent="0.2">
      <c r="G451" s="78"/>
    </row>
    <row r="452" spans="7:7" ht="12.75" customHeight="1" x14ac:dyDescent="0.2">
      <c r="G452" s="78"/>
    </row>
    <row r="453" spans="7:7" ht="12.75" customHeight="1" x14ac:dyDescent="0.2">
      <c r="G453" s="78"/>
    </row>
    <row r="454" spans="7:7" ht="12.75" customHeight="1" x14ac:dyDescent="0.2">
      <c r="G454" s="78"/>
    </row>
    <row r="455" spans="7:7" ht="12.75" customHeight="1" x14ac:dyDescent="0.2">
      <c r="G455" s="78"/>
    </row>
    <row r="456" spans="7:7" ht="12.75" customHeight="1" x14ac:dyDescent="0.2">
      <c r="G456" s="78"/>
    </row>
    <row r="457" spans="7:7" ht="12.75" customHeight="1" x14ac:dyDescent="0.2">
      <c r="G457" s="78"/>
    </row>
    <row r="458" spans="7:7" ht="12.75" customHeight="1" x14ac:dyDescent="0.2">
      <c r="G458" s="78"/>
    </row>
    <row r="459" spans="7:7" ht="12.75" customHeight="1" x14ac:dyDescent="0.2">
      <c r="G459" s="78"/>
    </row>
    <row r="460" spans="7:7" ht="12.75" customHeight="1" x14ac:dyDescent="0.2">
      <c r="G460" s="78"/>
    </row>
    <row r="461" spans="7:7" ht="12.75" customHeight="1" x14ac:dyDescent="0.2">
      <c r="G461" s="78"/>
    </row>
    <row r="462" spans="7:7" ht="12.75" customHeight="1" x14ac:dyDescent="0.2">
      <c r="G462" s="78"/>
    </row>
    <row r="463" spans="7:7" ht="12.75" customHeight="1" x14ac:dyDescent="0.2">
      <c r="G463" s="78"/>
    </row>
    <row r="464" spans="7:7" ht="12.75" customHeight="1" x14ac:dyDescent="0.2">
      <c r="G464" s="78"/>
    </row>
    <row r="465" spans="7:7" ht="12.75" customHeight="1" x14ac:dyDescent="0.2">
      <c r="G465" s="78"/>
    </row>
    <row r="466" spans="7:7" ht="12.75" customHeight="1" x14ac:dyDescent="0.2">
      <c r="G466" s="78"/>
    </row>
    <row r="467" spans="7:7" ht="12.75" customHeight="1" x14ac:dyDescent="0.2">
      <c r="G467" s="78"/>
    </row>
    <row r="468" spans="7:7" ht="12.75" customHeight="1" x14ac:dyDescent="0.2">
      <c r="G468" s="78"/>
    </row>
    <row r="469" spans="7:7" ht="12.75" customHeight="1" x14ac:dyDescent="0.2">
      <c r="G469" s="78"/>
    </row>
    <row r="470" spans="7:7" ht="12.75" customHeight="1" x14ac:dyDescent="0.2">
      <c r="G470" s="78"/>
    </row>
    <row r="471" spans="7:7" ht="12.75" customHeight="1" x14ac:dyDescent="0.2">
      <c r="G471" s="78"/>
    </row>
    <row r="472" spans="7:7" ht="12.75" customHeight="1" x14ac:dyDescent="0.2">
      <c r="G472" s="78"/>
    </row>
    <row r="473" spans="7:7" ht="12.75" customHeight="1" x14ac:dyDescent="0.2">
      <c r="G473" s="78"/>
    </row>
    <row r="474" spans="7:7" ht="12.75" customHeight="1" x14ac:dyDescent="0.2">
      <c r="G474" s="78"/>
    </row>
    <row r="475" spans="7:7" ht="12.75" customHeight="1" x14ac:dyDescent="0.2">
      <c r="G475" s="78"/>
    </row>
    <row r="476" spans="7:7" ht="12.75" customHeight="1" x14ac:dyDescent="0.2">
      <c r="G476" s="78"/>
    </row>
    <row r="477" spans="7:7" ht="12.75" customHeight="1" x14ac:dyDescent="0.2">
      <c r="G477" s="78"/>
    </row>
    <row r="478" spans="7:7" ht="12.75" customHeight="1" x14ac:dyDescent="0.2">
      <c r="G478" s="78"/>
    </row>
    <row r="479" spans="7:7" ht="12.75" customHeight="1" x14ac:dyDescent="0.2">
      <c r="G479" s="78"/>
    </row>
    <row r="480" spans="7:7" ht="12.75" customHeight="1" x14ac:dyDescent="0.2">
      <c r="G480" s="78"/>
    </row>
    <row r="481" spans="7:7" ht="12.75" customHeight="1" x14ac:dyDescent="0.2">
      <c r="G481" s="78"/>
    </row>
    <row r="482" spans="7:7" ht="12.75" customHeight="1" x14ac:dyDescent="0.2">
      <c r="G482" s="78"/>
    </row>
    <row r="483" spans="7:7" ht="12.75" customHeight="1" x14ac:dyDescent="0.2">
      <c r="G483" s="78"/>
    </row>
    <row r="484" spans="7:7" ht="12.75" customHeight="1" x14ac:dyDescent="0.2">
      <c r="G484" s="78"/>
    </row>
    <row r="485" spans="7:7" ht="12.75" customHeight="1" x14ac:dyDescent="0.2">
      <c r="G485" s="78"/>
    </row>
    <row r="486" spans="7:7" ht="12.75" customHeight="1" x14ac:dyDescent="0.2">
      <c r="G486" s="78"/>
    </row>
    <row r="487" spans="7:7" ht="12.75" customHeight="1" x14ac:dyDescent="0.2">
      <c r="G487" s="78"/>
    </row>
    <row r="488" spans="7:7" ht="12.75" customHeight="1" x14ac:dyDescent="0.2">
      <c r="G488" s="78"/>
    </row>
    <row r="489" spans="7:7" ht="12.75" customHeight="1" x14ac:dyDescent="0.2">
      <c r="G489" s="78"/>
    </row>
    <row r="490" spans="7:7" ht="12.75" customHeight="1" x14ac:dyDescent="0.2">
      <c r="G490" s="78"/>
    </row>
    <row r="491" spans="7:7" ht="12.75" customHeight="1" x14ac:dyDescent="0.2">
      <c r="G491" s="78"/>
    </row>
    <row r="492" spans="7:7" ht="12.75" customHeight="1" x14ac:dyDescent="0.2">
      <c r="G492" s="78"/>
    </row>
    <row r="493" spans="7:7" ht="12.75" customHeight="1" x14ac:dyDescent="0.2">
      <c r="G493" s="78"/>
    </row>
    <row r="494" spans="7:7" ht="12.75" customHeight="1" x14ac:dyDescent="0.2">
      <c r="G494" s="78"/>
    </row>
    <row r="495" spans="7:7" ht="12.75" customHeight="1" x14ac:dyDescent="0.2">
      <c r="G495" s="78"/>
    </row>
    <row r="496" spans="7:7" ht="12.75" customHeight="1" x14ac:dyDescent="0.2">
      <c r="G496" s="78"/>
    </row>
    <row r="497" spans="7:7" ht="12.75" customHeight="1" x14ac:dyDescent="0.2">
      <c r="G497" s="78"/>
    </row>
    <row r="498" spans="7:7" ht="12.75" customHeight="1" x14ac:dyDescent="0.2">
      <c r="G498" s="78"/>
    </row>
    <row r="499" spans="7:7" ht="12.75" customHeight="1" x14ac:dyDescent="0.2">
      <c r="G499" s="78"/>
    </row>
    <row r="500" spans="7:7" ht="12.75" customHeight="1" x14ac:dyDescent="0.2">
      <c r="G500" s="78"/>
    </row>
    <row r="501" spans="7:7" ht="12.75" customHeight="1" x14ac:dyDescent="0.2">
      <c r="G501" s="78"/>
    </row>
    <row r="502" spans="7:7" ht="12.75" customHeight="1" x14ac:dyDescent="0.2">
      <c r="G502" s="78"/>
    </row>
    <row r="503" spans="7:7" ht="12.75" customHeight="1" x14ac:dyDescent="0.2">
      <c r="G503" s="78"/>
    </row>
    <row r="504" spans="7:7" ht="12.75" customHeight="1" x14ac:dyDescent="0.2">
      <c r="G504" s="78"/>
    </row>
    <row r="505" spans="7:7" ht="12.75" customHeight="1" x14ac:dyDescent="0.2">
      <c r="G505" s="78"/>
    </row>
    <row r="506" spans="7:7" ht="12.75" customHeight="1" x14ac:dyDescent="0.2">
      <c r="G506" s="78"/>
    </row>
    <row r="507" spans="7:7" ht="12.75" customHeight="1" x14ac:dyDescent="0.2">
      <c r="G507" s="78"/>
    </row>
    <row r="508" spans="7:7" ht="12.75" customHeight="1" x14ac:dyDescent="0.2">
      <c r="G508" s="78"/>
    </row>
    <row r="509" spans="7:7" ht="12.75" customHeight="1" x14ac:dyDescent="0.2">
      <c r="G509" s="78"/>
    </row>
    <row r="510" spans="7:7" ht="12.75" customHeight="1" x14ac:dyDescent="0.2">
      <c r="G510" s="78"/>
    </row>
    <row r="511" spans="7:7" ht="12.75" customHeight="1" x14ac:dyDescent="0.2">
      <c r="G511" s="78"/>
    </row>
    <row r="512" spans="7:7" ht="12.75" customHeight="1" x14ac:dyDescent="0.2">
      <c r="G512" s="78"/>
    </row>
    <row r="513" spans="7:7" ht="12.75" customHeight="1" x14ac:dyDescent="0.2">
      <c r="G513" s="78"/>
    </row>
    <row r="514" spans="7:7" ht="12.75" customHeight="1" x14ac:dyDescent="0.2">
      <c r="G514" s="78"/>
    </row>
    <row r="515" spans="7:7" ht="12.75" customHeight="1" x14ac:dyDescent="0.2">
      <c r="G515" s="78"/>
    </row>
    <row r="516" spans="7:7" ht="12.75" customHeight="1" x14ac:dyDescent="0.2">
      <c r="G516" s="78"/>
    </row>
    <row r="517" spans="7:7" ht="12.75" customHeight="1" x14ac:dyDescent="0.2">
      <c r="G517" s="78"/>
    </row>
    <row r="518" spans="7:7" ht="12.75" customHeight="1" x14ac:dyDescent="0.2">
      <c r="G518" s="78"/>
    </row>
    <row r="519" spans="7:7" ht="12.75" customHeight="1" x14ac:dyDescent="0.2">
      <c r="G519" s="78"/>
    </row>
    <row r="520" spans="7:7" ht="12.75" customHeight="1" x14ac:dyDescent="0.2">
      <c r="G520" s="78"/>
    </row>
    <row r="521" spans="7:7" ht="12.75" customHeight="1" x14ac:dyDescent="0.2">
      <c r="G521" s="78"/>
    </row>
    <row r="522" spans="7:7" ht="12.75" customHeight="1" x14ac:dyDescent="0.2">
      <c r="G522" s="78"/>
    </row>
    <row r="523" spans="7:7" ht="12.75" customHeight="1" x14ac:dyDescent="0.2">
      <c r="G523" s="78"/>
    </row>
    <row r="524" spans="7:7" ht="12.75" customHeight="1" x14ac:dyDescent="0.2">
      <c r="G524" s="78"/>
    </row>
    <row r="525" spans="7:7" ht="12.75" customHeight="1" x14ac:dyDescent="0.2">
      <c r="G525" s="78"/>
    </row>
    <row r="526" spans="7:7" ht="12.75" customHeight="1" x14ac:dyDescent="0.2">
      <c r="G526" s="78"/>
    </row>
    <row r="527" spans="7:7" ht="12.75" customHeight="1" x14ac:dyDescent="0.2">
      <c r="G527" s="78"/>
    </row>
    <row r="528" spans="7:7" ht="12.75" customHeight="1" x14ac:dyDescent="0.2">
      <c r="G528" s="78"/>
    </row>
    <row r="529" spans="7:7" ht="12.75" customHeight="1" x14ac:dyDescent="0.2">
      <c r="G529" s="78"/>
    </row>
    <row r="530" spans="7:7" ht="12.75" customHeight="1" x14ac:dyDescent="0.2">
      <c r="G530" s="78"/>
    </row>
    <row r="531" spans="7:7" ht="12.75" customHeight="1" x14ac:dyDescent="0.2">
      <c r="G531" s="78"/>
    </row>
    <row r="532" spans="7:7" ht="12.75" customHeight="1" x14ac:dyDescent="0.2">
      <c r="G532" s="78"/>
    </row>
    <row r="533" spans="7:7" ht="12.75" customHeight="1" x14ac:dyDescent="0.2">
      <c r="G533" s="78"/>
    </row>
    <row r="534" spans="7:7" ht="12.75" customHeight="1" x14ac:dyDescent="0.2">
      <c r="G534" s="78"/>
    </row>
    <row r="535" spans="7:7" ht="12.75" customHeight="1" x14ac:dyDescent="0.2">
      <c r="G535" s="78"/>
    </row>
    <row r="536" spans="7:7" ht="12.75" customHeight="1" x14ac:dyDescent="0.2">
      <c r="G536" s="78"/>
    </row>
    <row r="537" spans="7:7" ht="12.75" customHeight="1" x14ac:dyDescent="0.2">
      <c r="G537" s="78"/>
    </row>
    <row r="538" spans="7:7" ht="12.75" customHeight="1" x14ac:dyDescent="0.2">
      <c r="G538" s="78"/>
    </row>
    <row r="539" spans="7:7" ht="12.75" customHeight="1" x14ac:dyDescent="0.2">
      <c r="G539" s="78"/>
    </row>
    <row r="540" spans="7:7" ht="12.75" customHeight="1" x14ac:dyDescent="0.2">
      <c r="G540" s="78"/>
    </row>
    <row r="541" spans="7:7" ht="12.75" customHeight="1" x14ac:dyDescent="0.2">
      <c r="G541" s="78"/>
    </row>
    <row r="542" spans="7:7" ht="12.75" customHeight="1" x14ac:dyDescent="0.2">
      <c r="G542" s="78"/>
    </row>
    <row r="543" spans="7:7" ht="12.75" customHeight="1" x14ac:dyDescent="0.2">
      <c r="G543" s="78"/>
    </row>
    <row r="544" spans="7:7" ht="12.75" customHeight="1" x14ac:dyDescent="0.2">
      <c r="G544" s="78"/>
    </row>
    <row r="545" spans="7:7" ht="12.75" customHeight="1" x14ac:dyDescent="0.2">
      <c r="G545" s="78"/>
    </row>
    <row r="546" spans="7:7" ht="12.75" customHeight="1" x14ac:dyDescent="0.2">
      <c r="G546" s="78"/>
    </row>
    <row r="547" spans="7:7" ht="12.75" customHeight="1" x14ac:dyDescent="0.2">
      <c r="G547" s="78"/>
    </row>
    <row r="548" spans="7:7" ht="12.75" customHeight="1" x14ac:dyDescent="0.2">
      <c r="G548" s="78"/>
    </row>
    <row r="549" spans="7:7" ht="12.75" customHeight="1" x14ac:dyDescent="0.2">
      <c r="G549" s="78"/>
    </row>
    <row r="550" spans="7:7" ht="12.75" customHeight="1" x14ac:dyDescent="0.2">
      <c r="G550" s="78"/>
    </row>
    <row r="551" spans="7:7" ht="12.75" customHeight="1" x14ac:dyDescent="0.2">
      <c r="G551" s="78"/>
    </row>
    <row r="552" spans="7:7" ht="12.75" customHeight="1" x14ac:dyDescent="0.2">
      <c r="G552" s="78"/>
    </row>
    <row r="553" spans="7:7" ht="12.75" customHeight="1" x14ac:dyDescent="0.2">
      <c r="G553" s="78"/>
    </row>
    <row r="554" spans="7:7" ht="12.75" customHeight="1" x14ac:dyDescent="0.2">
      <c r="G554" s="78"/>
    </row>
    <row r="555" spans="7:7" ht="12.75" customHeight="1" x14ac:dyDescent="0.2">
      <c r="G555" s="78"/>
    </row>
    <row r="556" spans="7:7" ht="12.75" customHeight="1" x14ac:dyDescent="0.2">
      <c r="G556" s="78"/>
    </row>
    <row r="557" spans="7:7" ht="12.75" customHeight="1" x14ac:dyDescent="0.2">
      <c r="G557" s="78"/>
    </row>
    <row r="558" spans="7:7" ht="12.75" customHeight="1" x14ac:dyDescent="0.2">
      <c r="G558" s="78"/>
    </row>
    <row r="559" spans="7:7" ht="12.75" customHeight="1" x14ac:dyDescent="0.2">
      <c r="G559" s="78"/>
    </row>
    <row r="560" spans="7:7" ht="12.75" customHeight="1" x14ac:dyDescent="0.2">
      <c r="G560" s="78"/>
    </row>
    <row r="561" spans="7:7" ht="12.75" customHeight="1" x14ac:dyDescent="0.2">
      <c r="G561" s="78"/>
    </row>
    <row r="562" spans="7:7" ht="12.75" customHeight="1" x14ac:dyDescent="0.2">
      <c r="G562" s="78"/>
    </row>
    <row r="563" spans="7:7" ht="12.75" customHeight="1" x14ac:dyDescent="0.2">
      <c r="G563" s="78"/>
    </row>
    <row r="564" spans="7:7" ht="12.75" customHeight="1" x14ac:dyDescent="0.2">
      <c r="G564" s="78"/>
    </row>
    <row r="565" spans="7:7" ht="12.75" customHeight="1" x14ac:dyDescent="0.2">
      <c r="G565" s="78"/>
    </row>
    <row r="566" spans="7:7" ht="12.75" customHeight="1" x14ac:dyDescent="0.2">
      <c r="G566" s="78"/>
    </row>
    <row r="567" spans="7:7" ht="12.75" customHeight="1" x14ac:dyDescent="0.2">
      <c r="G567" s="78"/>
    </row>
    <row r="568" spans="7:7" ht="12.75" customHeight="1" x14ac:dyDescent="0.2">
      <c r="G568" s="78"/>
    </row>
    <row r="569" spans="7:7" ht="12.75" customHeight="1" x14ac:dyDescent="0.2">
      <c r="G569" s="78"/>
    </row>
    <row r="570" spans="7:7" ht="12.75" customHeight="1" x14ac:dyDescent="0.2">
      <c r="G570" s="78"/>
    </row>
    <row r="571" spans="7:7" ht="12.75" customHeight="1" x14ac:dyDescent="0.2">
      <c r="G571" s="78"/>
    </row>
    <row r="572" spans="7:7" ht="12.75" customHeight="1" x14ac:dyDescent="0.2">
      <c r="G572" s="78"/>
    </row>
    <row r="573" spans="7:7" ht="12.75" customHeight="1" x14ac:dyDescent="0.2">
      <c r="G573" s="78"/>
    </row>
    <row r="574" spans="7:7" ht="12.75" customHeight="1" x14ac:dyDescent="0.2">
      <c r="G574" s="78"/>
    </row>
    <row r="575" spans="7:7" ht="12.75" customHeight="1" x14ac:dyDescent="0.2">
      <c r="G575" s="78"/>
    </row>
    <row r="576" spans="7:7" ht="12.75" customHeight="1" x14ac:dyDescent="0.2">
      <c r="G576" s="78"/>
    </row>
    <row r="577" spans="7:7" ht="12.75" customHeight="1" x14ac:dyDescent="0.2">
      <c r="G577" s="78"/>
    </row>
    <row r="578" spans="7:7" ht="12.75" customHeight="1" x14ac:dyDescent="0.2">
      <c r="G578" s="78"/>
    </row>
    <row r="579" spans="7:7" ht="12.75" customHeight="1" x14ac:dyDescent="0.2">
      <c r="G579" s="78"/>
    </row>
    <row r="580" spans="7:7" ht="12.75" customHeight="1" x14ac:dyDescent="0.2">
      <c r="G580" s="78"/>
    </row>
    <row r="581" spans="7:7" ht="12.75" customHeight="1" x14ac:dyDescent="0.2">
      <c r="G581" s="78"/>
    </row>
    <row r="582" spans="7:7" ht="12.75" customHeight="1" x14ac:dyDescent="0.2">
      <c r="G582" s="78"/>
    </row>
    <row r="583" spans="7:7" ht="12.75" customHeight="1" x14ac:dyDescent="0.2">
      <c r="G583" s="78"/>
    </row>
    <row r="584" spans="7:7" ht="12.75" customHeight="1" x14ac:dyDescent="0.2">
      <c r="G584" s="78"/>
    </row>
    <row r="585" spans="7:7" ht="12.75" customHeight="1" x14ac:dyDescent="0.2">
      <c r="G585" s="78"/>
    </row>
    <row r="586" spans="7:7" ht="12.75" customHeight="1" x14ac:dyDescent="0.2">
      <c r="G586" s="78"/>
    </row>
    <row r="587" spans="7:7" ht="12.75" customHeight="1" x14ac:dyDescent="0.2">
      <c r="G587" s="78"/>
    </row>
    <row r="588" spans="7:7" ht="12.75" customHeight="1" x14ac:dyDescent="0.2">
      <c r="G588" s="78"/>
    </row>
    <row r="589" spans="7:7" ht="12.75" customHeight="1" x14ac:dyDescent="0.2">
      <c r="G589" s="78"/>
    </row>
    <row r="590" spans="7:7" ht="12.75" customHeight="1" x14ac:dyDescent="0.2">
      <c r="G590" s="78"/>
    </row>
    <row r="591" spans="7:7" ht="12.75" customHeight="1" x14ac:dyDescent="0.2">
      <c r="G591" s="78"/>
    </row>
    <row r="592" spans="7:7" ht="12.75" customHeight="1" x14ac:dyDescent="0.2">
      <c r="G592" s="78"/>
    </row>
    <row r="593" spans="7:7" ht="12.75" customHeight="1" x14ac:dyDescent="0.2">
      <c r="G593" s="78"/>
    </row>
    <row r="594" spans="7:7" ht="12.75" customHeight="1" x14ac:dyDescent="0.2">
      <c r="G594" s="78"/>
    </row>
    <row r="595" spans="7:7" ht="12.75" customHeight="1" x14ac:dyDescent="0.2">
      <c r="G595" s="78"/>
    </row>
    <row r="596" spans="7:7" ht="12.75" customHeight="1" x14ac:dyDescent="0.2">
      <c r="G596" s="78"/>
    </row>
    <row r="597" spans="7:7" ht="12.75" customHeight="1" x14ac:dyDescent="0.2">
      <c r="G597" s="78"/>
    </row>
    <row r="598" spans="7:7" ht="12.75" customHeight="1" x14ac:dyDescent="0.2">
      <c r="G598" s="78"/>
    </row>
    <row r="599" spans="7:7" ht="12.75" customHeight="1" x14ac:dyDescent="0.2">
      <c r="G599" s="78"/>
    </row>
    <row r="600" spans="7:7" ht="12.75" customHeight="1" x14ac:dyDescent="0.2">
      <c r="G600" s="78"/>
    </row>
    <row r="601" spans="7:7" ht="12.75" customHeight="1" x14ac:dyDescent="0.2">
      <c r="G601" s="78"/>
    </row>
    <row r="602" spans="7:7" ht="12.75" customHeight="1" x14ac:dyDescent="0.2">
      <c r="G602" s="78"/>
    </row>
    <row r="603" spans="7:7" ht="12.75" customHeight="1" x14ac:dyDescent="0.2">
      <c r="G603" s="78"/>
    </row>
    <row r="604" spans="7:7" ht="12.75" customHeight="1" x14ac:dyDescent="0.2">
      <c r="G604" s="78"/>
    </row>
    <row r="605" spans="7:7" ht="12.75" customHeight="1" x14ac:dyDescent="0.2">
      <c r="G605" s="78"/>
    </row>
    <row r="606" spans="7:7" ht="12.75" customHeight="1" x14ac:dyDescent="0.2">
      <c r="G606" s="78"/>
    </row>
    <row r="607" spans="7:7" ht="12.75" customHeight="1" x14ac:dyDescent="0.2">
      <c r="G607" s="78"/>
    </row>
    <row r="608" spans="7:7" ht="12.75" customHeight="1" x14ac:dyDescent="0.2">
      <c r="G608" s="78"/>
    </row>
    <row r="609" spans="7:7" ht="12.75" customHeight="1" x14ac:dyDescent="0.2">
      <c r="G609" s="78"/>
    </row>
    <row r="610" spans="7:7" ht="12.75" customHeight="1" x14ac:dyDescent="0.2">
      <c r="G610" s="78"/>
    </row>
    <row r="611" spans="7:7" ht="12.75" customHeight="1" x14ac:dyDescent="0.2">
      <c r="G611" s="78"/>
    </row>
    <row r="612" spans="7:7" ht="12.75" customHeight="1" x14ac:dyDescent="0.2">
      <c r="G612" s="78"/>
    </row>
    <row r="613" spans="7:7" ht="12.75" customHeight="1" x14ac:dyDescent="0.2">
      <c r="G613" s="78"/>
    </row>
    <row r="614" spans="7:7" ht="12.75" customHeight="1" x14ac:dyDescent="0.2">
      <c r="G614" s="78"/>
    </row>
    <row r="615" spans="7:7" ht="12.75" customHeight="1" x14ac:dyDescent="0.2">
      <c r="G615" s="78"/>
    </row>
    <row r="616" spans="7:7" ht="12.75" customHeight="1" x14ac:dyDescent="0.2">
      <c r="G616" s="78"/>
    </row>
    <row r="617" spans="7:7" ht="12.75" customHeight="1" x14ac:dyDescent="0.2">
      <c r="G617" s="78"/>
    </row>
    <row r="618" spans="7:7" ht="12.75" customHeight="1" x14ac:dyDescent="0.2">
      <c r="G618" s="78"/>
    </row>
    <row r="619" spans="7:7" ht="12.75" customHeight="1" x14ac:dyDescent="0.2">
      <c r="G619" s="78"/>
    </row>
    <row r="620" spans="7:7" ht="12.75" customHeight="1" x14ac:dyDescent="0.2">
      <c r="G620" s="78"/>
    </row>
    <row r="621" spans="7:7" ht="12.75" customHeight="1" x14ac:dyDescent="0.2">
      <c r="G621" s="78"/>
    </row>
    <row r="622" spans="7:7" ht="12.75" customHeight="1" x14ac:dyDescent="0.2">
      <c r="G622" s="78"/>
    </row>
    <row r="623" spans="7:7" ht="12.75" customHeight="1" x14ac:dyDescent="0.2">
      <c r="G623" s="78"/>
    </row>
    <row r="624" spans="7:7" ht="12.75" customHeight="1" x14ac:dyDescent="0.2">
      <c r="G624" s="78"/>
    </row>
    <row r="625" spans="7:7" ht="12.75" customHeight="1" x14ac:dyDescent="0.2">
      <c r="G625" s="78"/>
    </row>
    <row r="626" spans="7:7" ht="12.75" customHeight="1" x14ac:dyDescent="0.2">
      <c r="G626" s="78"/>
    </row>
    <row r="627" spans="7:7" ht="12.75" customHeight="1" x14ac:dyDescent="0.2">
      <c r="G627" s="78"/>
    </row>
    <row r="628" spans="7:7" ht="12.75" customHeight="1" x14ac:dyDescent="0.2">
      <c r="G628" s="78"/>
    </row>
    <row r="629" spans="7:7" ht="12.75" customHeight="1" x14ac:dyDescent="0.2">
      <c r="G629" s="78"/>
    </row>
    <row r="630" spans="7:7" ht="12.75" customHeight="1" x14ac:dyDescent="0.2">
      <c r="G630" s="78"/>
    </row>
    <row r="631" spans="7:7" ht="12.75" customHeight="1" x14ac:dyDescent="0.2">
      <c r="G631" s="78"/>
    </row>
    <row r="632" spans="7:7" ht="12.75" customHeight="1" x14ac:dyDescent="0.2">
      <c r="G632" s="78"/>
    </row>
    <row r="633" spans="7:7" ht="12.75" customHeight="1" x14ac:dyDescent="0.2">
      <c r="G633" s="78"/>
    </row>
    <row r="634" spans="7:7" ht="12.75" customHeight="1" x14ac:dyDescent="0.2">
      <c r="G634" s="78"/>
    </row>
    <row r="635" spans="7:7" ht="12.75" customHeight="1" x14ac:dyDescent="0.2">
      <c r="G635" s="78"/>
    </row>
    <row r="636" spans="7:7" ht="12.75" customHeight="1" x14ac:dyDescent="0.2">
      <c r="G636" s="78"/>
    </row>
    <row r="637" spans="7:7" ht="12.75" customHeight="1" x14ac:dyDescent="0.2">
      <c r="G637" s="78"/>
    </row>
    <row r="638" spans="7:7" ht="12.75" customHeight="1" x14ac:dyDescent="0.2">
      <c r="G638" s="78"/>
    </row>
    <row r="639" spans="7:7" ht="12.75" customHeight="1" x14ac:dyDescent="0.2">
      <c r="G639" s="78"/>
    </row>
    <row r="640" spans="7:7" ht="12.75" customHeight="1" x14ac:dyDescent="0.2">
      <c r="G640" s="78"/>
    </row>
    <row r="641" spans="7:7" ht="12.75" customHeight="1" x14ac:dyDescent="0.2">
      <c r="G641" s="78"/>
    </row>
    <row r="642" spans="7:7" ht="12.75" customHeight="1" x14ac:dyDescent="0.2">
      <c r="G642" s="78"/>
    </row>
    <row r="643" spans="7:7" ht="12.75" customHeight="1" x14ac:dyDescent="0.2">
      <c r="G643" s="78"/>
    </row>
    <row r="644" spans="7:7" ht="12.75" customHeight="1" x14ac:dyDescent="0.2">
      <c r="G644" s="78"/>
    </row>
    <row r="645" spans="7:7" ht="12.75" customHeight="1" x14ac:dyDescent="0.2">
      <c r="G645" s="78"/>
    </row>
    <row r="646" spans="7:7" ht="12.75" customHeight="1" x14ac:dyDescent="0.2">
      <c r="G646" s="78"/>
    </row>
    <row r="647" spans="7:7" ht="12.75" customHeight="1" x14ac:dyDescent="0.2">
      <c r="G647" s="78"/>
    </row>
    <row r="648" spans="7:7" ht="12.75" customHeight="1" x14ac:dyDescent="0.2">
      <c r="G648" s="78"/>
    </row>
    <row r="649" spans="7:7" ht="12.75" customHeight="1" x14ac:dyDescent="0.2">
      <c r="G649" s="78"/>
    </row>
    <row r="650" spans="7:7" ht="12.75" customHeight="1" x14ac:dyDescent="0.2">
      <c r="G650" s="78"/>
    </row>
    <row r="651" spans="7:7" ht="12.75" customHeight="1" x14ac:dyDescent="0.2">
      <c r="G651" s="78"/>
    </row>
    <row r="652" spans="7:7" ht="12.75" customHeight="1" x14ac:dyDescent="0.2">
      <c r="G652" s="78"/>
    </row>
    <row r="653" spans="7:7" ht="12.75" customHeight="1" x14ac:dyDescent="0.2">
      <c r="G653" s="78"/>
    </row>
    <row r="654" spans="7:7" ht="12.75" customHeight="1" x14ac:dyDescent="0.2">
      <c r="G654" s="78"/>
    </row>
    <row r="655" spans="7:7" ht="12.75" customHeight="1" x14ac:dyDescent="0.2">
      <c r="G655" s="78"/>
    </row>
    <row r="656" spans="7:7" ht="12.75" customHeight="1" x14ac:dyDescent="0.2">
      <c r="G656" s="78"/>
    </row>
    <row r="657" spans="7:7" ht="12.75" customHeight="1" x14ac:dyDescent="0.2">
      <c r="G657" s="78"/>
    </row>
    <row r="658" spans="7:7" ht="12.75" customHeight="1" x14ac:dyDescent="0.2">
      <c r="G658" s="78"/>
    </row>
    <row r="659" spans="7:7" ht="12.75" customHeight="1" x14ac:dyDescent="0.2">
      <c r="G659" s="78"/>
    </row>
    <row r="660" spans="7:7" ht="12.75" customHeight="1" x14ac:dyDescent="0.2">
      <c r="G660" s="78"/>
    </row>
    <row r="661" spans="7:7" ht="12.75" customHeight="1" x14ac:dyDescent="0.2">
      <c r="G661" s="78"/>
    </row>
    <row r="662" spans="7:7" ht="12.75" customHeight="1" x14ac:dyDescent="0.2">
      <c r="G662" s="78"/>
    </row>
    <row r="663" spans="7:7" ht="12.75" customHeight="1" x14ac:dyDescent="0.2">
      <c r="G663" s="78"/>
    </row>
    <row r="664" spans="7:7" ht="12.75" customHeight="1" x14ac:dyDescent="0.2">
      <c r="G664" s="78"/>
    </row>
    <row r="665" spans="7:7" ht="12.75" customHeight="1" x14ac:dyDescent="0.2">
      <c r="G665" s="78"/>
    </row>
    <row r="666" spans="7:7" ht="12.75" customHeight="1" x14ac:dyDescent="0.2">
      <c r="G666" s="78"/>
    </row>
    <row r="667" spans="7:7" ht="12.75" customHeight="1" x14ac:dyDescent="0.2">
      <c r="G667" s="78"/>
    </row>
    <row r="668" spans="7:7" ht="12.75" customHeight="1" x14ac:dyDescent="0.2">
      <c r="G668" s="78"/>
    </row>
    <row r="669" spans="7:7" ht="12.75" customHeight="1" x14ac:dyDescent="0.2">
      <c r="G669" s="78"/>
    </row>
    <row r="670" spans="7:7" ht="12.75" customHeight="1" x14ac:dyDescent="0.2">
      <c r="G670" s="78"/>
    </row>
    <row r="671" spans="7:7" ht="12.75" customHeight="1" x14ac:dyDescent="0.2">
      <c r="G671" s="78"/>
    </row>
    <row r="672" spans="7:7" ht="12.75" customHeight="1" x14ac:dyDescent="0.2">
      <c r="G672" s="78"/>
    </row>
    <row r="673" spans="7:7" ht="12.75" customHeight="1" x14ac:dyDescent="0.2">
      <c r="G673" s="78"/>
    </row>
    <row r="674" spans="7:7" ht="12.75" customHeight="1" x14ac:dyDescent="0.2">
      <c r="G674" s="78"/>
    </row>
    <row r="675" spans="7:7" ht="12.75" customHeight="1" x14ac:dyDescent="0.2">
      <c r="G675" s="78"/>
    </row>
    <row r="676" spans="7:7" ht="12.75" customHeight="1" x14ac:dyDescent="0.2">
      <c r="G676" s="78"/>
    </row>
    <row r="677" spans="7:7" ht="12.75" customHeight="1" x14ac:dyDescent="0.2">
      <c r="G677" s="78"/>
    </row>
    <row r="678" spans="7:7" ht="12.75" customHeight="1" x14ac:dyDescent="0.2">
      <c r="G678" s="78"/>
    </row>
    <row r="679" spans="7:7" ht="12.75" customHeight="1" x14ac:dyDescent="0.2">
      <c r="G679" s="78"/>
    </row>
    <row r="680" spans="7:7" ht="12.75" customHeight="1" x14ac:dyDescent="0.2">
      <c r="G680" s="78"/>
    </row>
    <row r="681" spans="7:7" ht="12.75" customHeight="1" x14ac:dyDescent="0.2">
      <c r="G681" s="78"/>
    </row>
    <row r="682" spans="7:7" ht="12.75" customHeight="1" x14ac:dyDescent="0.2">
      <c r="G682" s="78"/>
    </row>
    <row r="683" spans="7:7" ht="12.75" customHeight="1" x14ac:dyDescent="0.2">
      <c r="G683" s="78"/>
    </row>
    <row r="684" spans="7:7" ht="12.75" customHeight="1" x14ac:dyDescent="0.2">
      <c r="G684" s="78"/>
    </row>
    <row r="685" spans="7:7" ht="12.75" customHeight="1" x14ac:dyDescent="0.2">
      <c r="G685" s="78"/>
    </row>
    <row r="686" spans="7:7" ht="12.75" customHeight="1" x14ac:dyDescent="0.2">
      <c r="G686" s="78"/>
    </row>
    <row r="687" spans="7:7" ht="12.75" customHeight="1" x14ac:dyDescent="0.2">
      <c r="G687" s="78"/>
    </row>
    <row r="688" spans="7:7" ht="12.75" customHeight="1" x14ac:dyDescent="0.2">
      <c r="G688" s="78"/>
    </row>
    <row r="689" spans="7:7" ht="12.75" customHeight="1" x14ac:dyDescent="0.2">
      <c r="G689" s="78"/>
    </row>
    <row r="690" spans="7:7" ht="12.75" customHeight="1" x14ac:dyDescent="0.2">
      <c r="G690" s="78"/>
    </row>
    <row r="691" spans="7:7" ht="12.75" customHeight="1" x14ac:dyDescent="0.2">
      <c r="G691" s="78"/>
    </row>
    <row r="692" spans="7:7" ht="12.75" customHeight="1" x14ac:dyDescent="0.2">
      <c r="G692" s="78"/>
    </row>
    <row r="693" spans="7:7" ht="12.75" customHeight="1" x14ac:dyDescent="0.2">
      <c r="G693" s="78"/>
    </row>
    <row r="694" spans="7:7" ht="12.75" customHeight="1" x14ac:dyDescent="0.2">
      <c r="G694" s="78"/>
    </row>
    <row r="695" spans="7:7" ht="12.75" customHeight="1" x14ac:dyDescent="0.2">
      <c r="G695" s="78"/>
    </row>
    <row r="696" spans="7:7" ht="12.75" customHeight="1" x14ac:dyDescent="0.2">
      <c r="G696" s="78"/>
    </row>
    <row r="697" spans="7:7" ht="12.75" customHeight="1" x14ac:dyDescent="0.2">
      <c r="G697" s="78"/>
    </row>
    <row r="698" spans="7:7" ht="12.75" customHeight="1" x14ac:dyDescent="0.2">
      <c r="G698" s="78"/>
    </row>
    <row r="699" spans="7:7" ht="12.75" customHeight="1" x14ac:dyDescent="0.2">
      <c r="G699" s="78"/>
    </row>
    <row r="700" spans="7:7" ht="12.75" customHeight="1" x14ac:dyDescent="0.2">
      <c r="G700" s="78"/>
    </row>
    <row r="701" spans="7:7" ht="12.75" customHeight="1" x14ac:dyDescent="0.2">
      <c r="G701" s="78"/>
    </row>
    <row r="702" spans="7:7" ht="12.75" customHeight="1" x14ac:dyDescent="0.2">
      <c r="G702" s="78"/>
    </row>
    <row r="703" spans="7:7" ht="12.75" customHeight="1" x14ac:dyDescent="0.2">
      <c r="G703" s="78"/>
    </row>
    <row r="704" spans="7:7" ht="12.75" customHeight="1" x14ac:dyDescent="0.2">
      <c r="G704" s="78"/>
    </row>
    <row r="705" spans="7:7" ht="12.75" customHeight="1" x14ac:dyDescent="0.2">
      <c r="G705" s="78"/>
    </row>
    <row r="706" spans="7:7" ht="12.75" customHeight="1" x14ac:dyDescent="0.2">
      <c r="G706" s="78"/>
    </row>
    <row r="707" spans="7:7" ht="12.75" customHeight="1" x14ac:dyDescent="0.2">
      <c r="G707" s="78"/>
    </row>
    <row r="708" spans="7:7" ht="12.75" customHeight="1" x14ac:dyDescent="0.2">
      <c r="G708" s="78"/>
    </row>
    <row r="709" spans="7:7" ht="12.75" customHeight="1" x14ac:dyDescent="0.2">
      <c r="G709" s="78"/>
    </row>
    <row r="710" spans="7:7" ht="12.75" customHeight="1" x14ac:dyDescent="0.2">
      <c r="G710" s="78"/>
    </row>
    <row r="711" spans="7:7" ht="12.75" customHeight="1" x14ac:dyDescent="0.2">
      <c r="G711" s="78"/>
    </row>
    <row r="712" spans="7:7" ht="12.75" customHeight="1" x14ac:dyDescent="0.2">
      <c r="G712" s="78"/>
    </row>
    <row r="713" spans="7:7" ht="12.75" customHeight="1" x14ac:dyDescent="0.2">
      <c r="G713" s="78"/>
    </row>
    <row r="714" spans="7:7" ht="12.75" customHeight="1" x14ac:dyDescent="0.2">
      <c r="G714" s="78"/>
    </row>
    <row r="715" spans="7:7" ht="12.75" customHeight="1" x14ac:dyDescent="0.2">
      <c r="G715" s="78"/>
    </row>
    <row r="716" spans="7:7" ht="12.75" customHeight="1" x14ac:dyDescent="0.2">
      <c r="G716" s="78"/>
    </row>
    <row r="717" spans="7:7" ht="12.75" customHeight="1" x14ac:dyDescent="0.2">
      <c r="G717" s="78"/>
    </row>
    <row r="718" spans="7:7" ht="12.75" customHeight="1" x14ac:dyDescent="0.2">
      <c r="G718" s="78"/>
    </row>
    <row r="719" spans="7:7" ht="12.75" customHeight="1" x14ac:dyDescent="0.2">
      <c r="G719" s="78"/>
    </row>
    <row r="720" spans="7:7" ht="12.75" customHeight="1" x14ac:dyDescent="0.2">
      <c r="G720" s="78"/>
    </row>
    <row r="721" spans="7:7" ht="12.75" customHeight="1" x14ac:dyDescent="0.2">
      <c r="G721" s="78"/>
    </row>
    <row r="722" spans="7:7" ht="12.75" customHeight="1" x14ac:dyDescent="0.2">
      <c r="G722" s="78"/>
    </row>
    <row r="723" spans="7:7" ht="12.75" customHeight="1" x14ac:dyDescent="0.2">
      <c r="G723" s="78"/>
    </row>
    <row r="724" spans="7:7" ht="12.75" customHeight="1" x14ac:dyDescent="0.2">
      <c r="G724" s="78"/>
    </row>
    <row r="725" spans="7:7" ht="12.75" customHeight="1" x14ac:dyDescent="0.2">
      <c r="G725" s="78"/>
    </row>
    <row r="726" spans="7:7" ht="12.75" customHeight="1" x14ac:dyDescent="0.2">
      <c r="G726" s="78"/>
    </row>
    <row r="727" spans="7:7" ht="12.75" customHeight="1" x14ac:dyDescent="0.2">
      <c r="G727" s="78"/>
    </row>
    <row r="728" spans="7:7" ht="12.75" customHeight="1" x14ac:dyDescent="0.2">
      <c r="G728" s="78"/>
    </row>
    <row r="729" spans="7:7" ht="12.75" customHeight="1" x14ac:dyDescent="0.2">
      <c r="G729" s="78"/>
    </row>
    <row r="730" spans="7:7" ht="12.75" customHeight="1" x14ac:dyDescent="0.2">
      <c r="G730" s="78"/>
    </row>
    <row r="731" spans="7:7" ht="12.75" customHeight="1" x14ac:dyDescent="0.2">
      <c r="G731" s="78"/>
    </row>
    <row r="732" spans="7:7" ht="12.75" customHeight="1" x14ac:dyDescent="0.2">
      <c r="G732" s="78"/>
    </row>
    <row r="733" spans="7:7" ht="12.75" customHeight="1" x14ac:dyDescent="0.2">
      <c r="G733" s="78"/>
    </row>
    <row r="734" spans="7:7" ht="12.75" customHeight="1" x14ac:dyDescent="0.2">
      <c r="G734" s="78"/>
    </row>
    <row r="735" spans="7:7" ht="12.75" customHeight="1" x14ac:dyDescent="0.2">
      <c r="G735" s="78"/>
    </row>
    <row r="736" spans="7:7" ht="12.75" customHeight="1" x14ac:dyDescent="0.2">
      <c r="G736" s="78"/>
    </row>
    <row r="737" spans="7:7" ht="12.75" customHeight="1" x14ac:dyDescent="0.2">
      <c r="G737" s="78"/>
    </row>
    <row r="738" spans="7:7" ht="12.75" customHeight="1" x14ac:dyDescent="0.2">
      <c r="G738" s="78"/>
    </row>
    <row r="739" spans="7:7" ht="12.75" customHeight="1" x14ac:dyDescent="0.2">
      <c r="G739" s="78"/>
    </row>
    <row r="740" spans="7:7" ht="12.75" customHeight="1" x14ac:dyDescent="0.2">
      <c r="G740" s="78"/>
    </row>
    <row r="741" spans="7:7" ht="12.75" customHeight="1" x14ac:dyDescent="0.2">
      <c r="G741" s="78"/>
    </row>
    <row r="742" spans="7:7" ht="12.75" customHeight="1" x14ac:dyDescent="0.2">
      <c r="G742" s="78"/>
    </row>
    <row r="743" spans="7:7" ht="12.75" customHeight="1" x14ac:dyDescent="0.2">
      <c r="G743" s="78"/>
    </row>
    <row r="744" spans="7:7" ht="12.75" customHeight="1" x14ac:dyDescent="0.2">
      <c r="G744" s="78"/>
    </row>
    <row r="745" spans="7:7" ht="12.75" customHeight="1" x14ac:dyDescent="0.2">
      <c r="G745" s="78"/>
    </row>
    <row r="746" spans="7:7" ht="12.75" customHeight="1" x14ac:dyDescent="0.2">
      <c r="G746" s="78"/>
    </row>
    <row r="747" spans="7:7" ht="12.75" customHeight="1" x14ac:dyDescent="0.2">
      <c r="G747" s="78"/>
    </row>
    <row r="748" spans="7:7" ht="12.75" customHeight="1" x14ac:dyDescent="0.2">
      <c r="G748" s="78"/>
    </row>
    <row r="749" spans="7:7" ht="12.75" customHeight="1" x14ac:dyDescent="0.2">
      <c r="G749" s="78"/>
    </row>
    <row r="750" spans="7:7" ht="12.75" customHeight="1" x14ac:dyDescent="0.2">
      <c r="G750" s="78"/>
    </row>
    <row r="751" spans="7:7" ht="12.75" customHeight="1" x14ac:dyDescent="0.2">
      <c r="G751" s="78"/>
    </row>
    <row r="752" spans="7:7" ht="12.75" customHeight="1" x14ac:dyDescent="0.2">
      <c r="G752" s="78"/>
    </row>
    <row r="753" spans="7:7" ht="12.75" customHeight="1" x14ac:dyDescent="0.2">
      <c r="G753" s="78"/>
    </row>
    <row r="754" spans="7:7" ht="12.75" customHeight="1" x14ac:dyDescent="0.2">
      <c r="G754" s="78"/>
    </row>
    <row r="755" spans="7:7" ht="12.75" customHeight="1" x14ac:dyDescent="0.2">
      <c r="G755" s="78"/>
    </row>
    <row r="756" spans="7:7" ht="12.75" customHeight="1" x14ac:dyDescent="0.2">
      <c r="G756" s="78"/>
    </row>
    <row r="757" spans="7:7" ht="12.75" customHeight="1" x14ac:dyDescent="0.2">
      <c r="G757" s="78"/>
    </row>
    <row r="758" spans="7:7" ht="12.75" customHeight="1" x14ac:dyDescent="0.2">
      <c r="G758" s="78"/>
    </row>
    <row r="759" spans="7:7" ht="12.75" customHeight="1" x14ac:dyDescent="0.2">
      <c r="G759" s="78"/>
    </row>
    <row r="760" spans="7:7" ht="12.75" customHeight="1" x14ac:dyDescent="0.2">
      <c r="G760" s="78"/>
    </row>
    <row r="761" spans="7:7" ht="12.75" customHeight="1" x14ac:dyDescent="0.2">
      <c r="G761" s="78"/>
    </row>
    <row r="762" spans="7:7" ht="12.75" customHeight="1" x14ac:dyDescent="0.2">
      <c r="G762" s="78"/>
    </row>
    <row r="763" spans="7:7" ht="12.75" customHeight="1" x14ac:dyDescent="0.2">
      <c r="G763" s="78"/>
    </row>
    <row r="764" spans="7:7" ht="12.75" customHeight="1" x14ac:dyDescent="0.2">
      <c r="G764" s="78"/>
    </row>
    <row r="765" spans="7:7" ht="12.75" customHeight="1" x14ac:dyDescent="0.2">
      <c r="G765" s="78"/>
    </row>
    <row r="766" spans="7:7" ht="12.75" customHeight="1" x14ac:dyDescent="0.2">
      <c r="G766" s="78"/>
    </row>
    <row r="767" spans="7:7" ht="12.75" customHeight="1" x14ac:dyDescent="0.2">
      <c r="G767" s="78"/>
    </row>
    <row r="768" spans="7:7" ht="12.75" customHeight="1" x14ac:dyDescent="0.2">
      <c r="G768" s="78"/>
    </row>
    <row r="769" spans="7:7" ht="12.75" customHeight="1" x14ac:dyDescent="0.2">
      <c r="G769" s="78"/>
    </row>
    <row r="770" spans="7:7" ht="12.75" customHeight="1" x14ac:dyDescent="0.2">
      <c r="G770" s="78"/>
    </row>
    <row r="771" spans="7:7" ht="12.75" customHeight="1" x14ac:dyDescent="0.2">
      <c r="G771" s="78"/>
    </row>
    <row r="772" spans="7:7" ht="12.75" customHeight="1" x14ac:dyDescent="0.2">
      <c r="G772" s="78"/>
    </row>
    <row r="773" spans="7:7" ht="12.75" customHeight="1" x14ac:dyDescent="0.2">
      <c r="G773" s="78"/>
    </row>
    <row r="774" spans="7:7" ht="12.75" customHeight="1" x14ac:dyDescent="0.2">
      <c r="G774" s="78"/>
    </row>
    <row r="775" spans="7:7" ht="12.75" customHeight="1" x14ac:dyDescent="0.2">
      <c r="G775" s="78"/>
    </row>
    <row r="776" spans="7:7" ht="12.75" customHeight="1" x14ac:dyDescent="0.2">
      <c r="G776" s="78"/>
    </row>
    <row r="777" spans="7:7" ht="12.75" customHeight="1" x14ac:dyDescent="0.2">
      <c r="G777" s="78"/>
    </row>
    <row r="778" spans="7:7" ht="12.75" customHeight="1" x14ac:dyDescent="0.2">
      <c r="G778" s="78"/>
    </row>
    <row r="779" spans="7:7" ht="12.75" customHeight="1" x14ac:dyDescent="0.2">
      <c r="G779" s="78"/>
    </row>
    <row r="780" spans="7:7" ht="12.75" customHeight="1" x14ac:dyDescent="0.2">
      <c r="G780" s="78"/>
    </row>
    <row r="781" spans="7:7" ht="12.75" customHeight="1" x14ac:dyDescent="0.2">
      <c r="G781" s="78"/>
    </row>
    <row r="782" spans="7:7" ht="12.75" customHeight="1" x14ac:dyDescent="0.2">
      <c r="G782" s="78"/>
    </row>
    <row r="783" spans="7:7" ht="12.75" customHeight="1" x14ac:dyDescent="0.2">
      <c r="G783" s="78"/>
    </row>
    <row r="784" spans="7:7" ht="12.75" customHeight="1" x14ac:dyDescent="0.2">
      <c r="G784" s="78"/>
    </row>
    <row r="785" spans="7:7" ht="12.75" customHeight="1" x14ac:dyDescent="0.2">
      <c r="G785" s="78"/>
    </row>
    <row r="786" spans="7:7" ht="12.75" customHeight="1" x14ac:dyDescent="0.2">
      <c r="G786" s="78"/>
    </row>
    <row r="787" spans="7:7" ht="12.75" customHeight="1" x14ac:dyDescent="0.2">
      <c r="G787" s="78"/>
    </row>
    <row r="788" spans="7:7" ht="12.75" customHeight="1" x14ac:dyDescent="0.2">
      <c r="G788" s="78"/>
    </row>
    <row r="789" spans="7:7" ht="12.75" customHeight="1" x14ac:dyDescent="0.2">
      <c r="G789" s="78"/>
    </row>
    <row r="790" spans="7:7" ht="12.75" customHeight="1" x14ac:dyDescent="0.2">
      <c r="G790" s="78"/>
    </row>
    <row r="791" spans="7:7" ht="12.75" customHeight="1" x14ac:dyDescent="0.2">
      <c r="G791" s="78"/>
    </row>
    <row r="792" spans="7:7" ht="12.75" customHeight="1" x14ac:dyDescent="0.2">
      <c r="G792" s="78"/>
    </row>
    <row r="793" spans="7:7" ht="12.75" customHeight="1" x14ac:dyDescent="0.2">
      <c r="G793" s="78"/>
    </row>
    <row r="794" spans="7:7" ht="12.75" customHeight="1" x14ac:dyDescent="0.2">
      <c r="G794" s="78"/>
    </row>
    <row r="795" spans="7:7" ht="12.75" customHeight="1" x14ac:dyDescent="0.2">
      <c r="G795" s="78"/>
    </row>
    <row r="796" spans="7:7" ht="12.75" customHeight="1" x14ac:dyDescent="0.2">
      <c r="G796" s="78"/>
    </row>
    <row r="797" spans="7:7" ht="12.75" customHeight="1" x14ac:dyDescent="0.2">
      <c r="G797" s="78"/>
    </row>
    <row r="798" spans="7:7" ht="12.75" customHeight="1" x14ac:dyDescent="0.2">
      <c r="G798" s="78"/>
    </row>
    <row r="799" spans="7:7" ht="12.75" customHeight="1" x14ac:dyDescent="0.2">
      <c r="G799" s="78"/>
    </row>
    <row r="800" spans="7:7" ht="12.75" customHeight="1" x14ac:dyDescent="0.2">
      <c r="G800" s="78"/>
    </row>
    <row r="801" spans="7:7" ht="12.75" customHeight="1" x14ac:dyDescent="0.2">
      <c r="G801" s="78"/>
    </row>
    <row r="802" spans="7:7" ht="12.75" customHeight="1" x14ac:dyDescent="0.2">
      <c r="G802" s="78"/>
    </row>
    <row r="803" spans="7:7" ht="12.75" customHeight="1" x14ac:dyDescent="0.2">
      <c r="G803" s="78"/>
    </row>
    <row r="804" spans="7:7" ht="12.75" customHeight="1" x14ac:dyDescent="0.2">
      <c r="G804" s="78"/>
    </row>
    <row r="805" spans="7:7" ht="12.75" customHeight="1" x14ac:dyDescent="0.2">
      <c r="G805" s="78"/>
    </row>
    <row r="806" spans="7:7" ht="12.75" customHeight="1" x14ac:dyDescent="0.2">
      <c r="G806" s="78"/>
    </row>
    <row r="807" spans="7:7" ht="12.75" customHeight="1" x14ac:dyDescent="0.2">
      <c r="G807" s="78"/>
    </row>
    <row r="808" spans="7:7" ht="12.75" customHeight="1" x14ac:dyDescent="0.2">
      <c r="G808" s="78"/>
    </row>
    <row r="809" spans="7:7" ht="12.75" customHeight="1" x14ac:dyDescent="0.2">
      <c r="G809" s="78"/>
    </row>
    <row r="810" spans="7:7" ht="12.75" customHeight="1" x14ac:dyDescent="0.2">
      <c r="G810" s="78"/>
    </row>
    <row r="811" spans="7:7" ht="12.75" customHeight="1" x14ac:dyDescent="0.2">
      <c r="G811" s="78"/>
    </row>
    <row r="812" spans="7:7" ht="12.75" customHeight="1" x14ac:dyDescent="0.2">
      <c r="G812" s="78"/>
    </row>
    <row r="813" spans="7:7" ht="12.75" customHeight="1" x14ac:dyDescent="0.2">
      <c r="G813" s="78"/>
    </row>
    <row r="814" spans="7:7" ht="12.75" customHeight="1" x14ac:dyDescent="0.2">
      <c r="G814" s="78"/>
    </row>
    <row r="815" spans="7:7" ht="12.75" customHeight="1" x14ac:dyDescent="0.2">
      <c r="G815" s="78"/>
    </row>
    <row r="816" spans="7:7" ht="12.75" customHeight="1" x14ac:dyDescent="0.2">
      <c r="G816" s="78"/>
    </row>
    <row r="817" spans="7:7" ht="12.75" customHeight="1" x14ac:dyDescent="0.2">
      <c r="G817" s="78"/>
    </row>
    <row r="818" spans="7:7" ht="12.75" customHeight="1" x14ac:dyDescent="0.2">
      <c r="G818" s="78"/>
    </row>
    <row r="819" spans="7:7" ht="12.75" customHeight="1" x14ac:dyDescent="0.2">
      <c r="G819" s="78"/>
    </row>
    <row r="820" spans="7:7" ht="12.75" customHeight="1" x14ac:dyDescent="0.2">
      <c r="G820" s="78"/>
    </row>
    <row r="821" spans="7:7" ht="12.75" customHeight="1" x14ac:dyDescent="0.2">
      <c r="G821" s="78"/>
    </row>
    <row r="822" spans="7:7" ht="12.75" customHeight="1" x14ac:dyDescent="0.2">
      <c r="G822" s="78"/>
    </row>
    <row r="823" spans="7:7" ht="12.75" customHeight="1" x14ac:dyDescent="0.2">
      <c r="G823" s="78"/>
    </row>
    <row r="824" spans="7:7" ht="12.75" customHeight="1" x14ac:dyDescent="0.2">
      <c r="G824" s="78"/>
    </row>
    <row r="825" spans="7:7" ht="12.75" customHeight="1" x14ac:dyDescent="0.2">
      <c r="G825" s="78"/>
    </row>
    <row r="826" spans="7:7" ht="12.75" customHeight="1" x14ac:dyDescent="0.2">
      <c r="G826" s="78"/>
    </row>
    <row r="827" spans="7:7" ht="12.75" customHeight="1" x14ac:dyDescent="0.2">
      <c r="G827" s="78"/>
    </row>
    <row r="828" spans="7:7" ht="12.75" customHeight="1" x14ac:dyDescent="0.2">
      <c r="G828" s="78"/>
    </row>
    <row r="829" spans="7:7" ht="12.75" customHeight="1" x14ac:dyDescent="0.2">
      <c r="G829" s="78"/>
    </row>
    <row r="830" spans="7:7" ht="12.75" customHeight="1" x14ac:dyDescent="0.2">
      <c r="G830" s="78"/>
    </row>
    <row r="831" spans="7:7" ht="12.75" customHeight="1" x14ac:dyDescent="0.2">
      <c r="G831" s="78"/>
    </row>
    <row r="832" spans="7:7" ht="12.75" customHeight="1" x14ac:dyDescent="0.2">
      <c r="G832" s="78"/>
    </row>
    <row r="833" spans="7:127" ht="12.75" customHeight="1" x14ac:dyDescent="0.2">
      <c r="G833" s="78"/>
    </row>
    <row r="834" spans="7:127" ht="12.75" customHeight="1" x14ac:dyDescent="0.2">
      <c r="G834" s="78"/>
    </row>
    <row r="835" spans="7:127" ht="12.75" customHeight="1" x14ac:dyDescent="0.2">
      <c r="G835" s="78"/>
    </row>
    <row r="836" spans="7:127" ht="12.75" customHeight="1" x14ac:dyDescent="0.2">
      <c r="G836" s="78"/>
    </row>
    <row r="837" spans="7:127" ht="12.75" customHeight="1" x14ac:dyDescent="0.2">
      <c r="G837" s="78"/>
    </row>
    <row r="838" spans="7:127" ht="12.75" customHeight="1" x14ac:dyDescent="0.2">
      <c r="G838" s="78"/>
    </row>
    <row r="839" spans="7:127" ht="12.75" customHeight="1" x14ac:dyDescent="0.2">
      <c r="G839" s="78"/>
    </row>
    <row r="840" spans="7:127" ht="12.75" customHeight="1" x14ac:dyDescent="0.2">
      <c r="G840" s="78"/>
    </row>
    <row r="841" spans="7:127" ht="12.75" customHeight="1" x14ac:dyDescent="0.2">
      <c r="G841" s="78"/>
    </row>
    <row r="842" spans="7:127" ht="12.75" customHeight="1" x14ac:dyDescent="0.2">
      <c r="G842" s="78"/>
    </row>
    <row r="843" spans="7:127" ht="12.75" customHeight="1" x14ac:dyDescent="0.2">
      <c r="G843" s="78"/>
    </row>
    <row r="844" spans="7:127" ht="12.75" customHeight="1" x14ac:dyDescent="0.2">
      <c r="G844" s="78"/>
    </row>
    <row r="845" spans="7:127" ht="12.75" customHeight="1" x14ac:dyDescent="0.2">
      <c r="G845" s="78"/>
    </row>
    <row r="846" spans="7:127" ht="12.75" customHeight="1" x14ac:dyDescent="0.2">
      <c r="G846" s="78"/>
    </row>
    <row r="847" spans="7:127" ht="12.75" customHeight="1" x14ac:dyDescent="0.2">
      <c r="G847" s="78"/>
    </row>
    <row r="848" spans="7:127" ht="12.75" customHeight="1" x14ac:dyDescent="0.2">
      <c r="G848" s="78"/>
      <c r="DW848" s="74" t="s">
        <v>37</v>
      </c>
    </row>
  </sheetData>
  <mergeCells count="8">
    <mergeCell ref="B2:G2"/>
    <mergeCell ref="B3:G3"/>
    <mergeCell ref="B4:G4"/>
    <mergeCell ref="A9:G9"/>
    <mergeCell ref="B20:F20"/>
    <mergeCell ref="B5:E5"/>
    <mergeCell ref="A14:B14"/>
    <mergeCell ref="A15:B15"/>
  </mergeCells>
  <phoneticPr fontId="52" type="noConversion"/>
  <pageMargins left="0.9055118110236221" right="0.51181102362204722" top="0.78740157480314965" bottom="0.78740157480314965" header="0" footer="0"/>
  <pageSetup paperSize="9"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J31"/>
  <sheetViews>
    <sheetView view="pageBreakPreview" topLeftCell="A7" zoomScale="71" zoomScaleNormal="70" zoomScaleSheetLayoutView="71" workbookViewId="0">
      <selection activeCell="H24" sqref="H24"/>
    </sheetView>
  </sheetViews>
  <sheetFormatPr defaultColWidth="8.85546875" defaultRowHeight="12.75" x14ac:dyDescent="0.2"/>
  <cols>
    <col min="1" max="1" width="9.85546875" style="2" customWidth="1"/>
    <col min="2" max="2" width="20.7109375" style="2" customWidth="1"/>
    <col min="3" max="3" width="8.5703125" style="2" customWidth="1"/>
    <col min="4" max="4" width="9" style="2" customWidth="1"/>
    <col min="5" max="5" width="5.85546875" style="2" customWidth="1"/>
    <col min="6" max="6" width="10" style="2" customWidth="1"/>
    <col min="7" max="7" width="16.5703125" style="2" customWidth="1"/>
    <col min="8" max="8" width="7.7109375" style="2" customWidth="1"/>
    <col min="9" max="9" width="10.140625" style="2" customWidth="1"/>
    <col min="10" max="10" width="5.85546875" style="2" customWidth="1"/>
    <col min="11" max="11" width="9.85546875" style="2" customWidth="1"/>
    <col min="12" max="12" width="16.7109375" style="2" customWidth="1"/>
    <col min="13" max="13" width="10.42578125" style="2" customWidth="1"/>
    <col min="14" max="14" width="11.140625" style="2" customWidth="1"/>
    <col min="15" max="15" width="5.85546875" style="2" customWidth="1"/>
    <col min="16" max="16" width="10.42578125" style="2" customWidth="1"/>
    <col min="17" max="17" width="16.5703125" style="2" customWidth="1"/>
    <col min="18" max="18" width="10.85546875" style="2" customWidth="1"/>
    <col min="19" max="19" width="10.7109375" style="2" customWidth="1"/>
    <col min="20" max="20" width="5.85546875" style="2" customWidth="1"/>
    <col min="21" max="21" width="11.140625" style="2" customWidth="1"/>
    <col min="22" max="22" width="17.42578125" style="2" customWidth="1"/>
    <col min="23" max="23" width="10.140625" style="2" customWidth="1"/>
    <col min="24" max="24" width="9.42578125" style="2" customWidth="1"/>
    <col min="25" max="25" width="5.85546875" style="2" customWidth="1"/>
    <col min="26" max="26" width="10" style="2" customWidth="1"/>
    <col min="27" max="27" width="17" style="2" customWidth="1"/>
    <col min="28" max="28" width="11.28515625" style="2" customWidth="1"/>
    <col min="29" max="29" width="13.5703125" style="2" customWidth="1"/>
    <col min="30" max="30" width="5.85546875" style="2" customWidth="1"/>
    <col min="31" max="31" width="13.85546875" style="2" customWidth="1"/>
    <col min="32" max="32" width="20.140625" style="2" customWidth="1"/>
    <col min="33" max="33" width="11.7109375" style="2" customWidth="1"/>
    <col min="34" max="34" width="13.5703125" style="2" customWidth="1"/>
    <col min="35" max="35" width="5.85546875" style="2" customWidth="1"/>
    <col min="36" max="36" width="10.85546875" style="2" customWidth="1"/>
    <col min="37" max="37" width="17.5703125" style="2" customWidth="1"/>
    <col min="38" max="38" width="8.85546875" style="2" customWidth="1"/>
    <col min="39" max="39" width="11.28515625" style="2" customWidth="1"/>
    <col min="40" max="40" width="5.85546875" style="2" customWidth="1"/>
    <col min="41" max="41" width="10.42578125" style="2" customWidth="1"/>
    <col min="42" max="42" width="17.140625" style="2" customWidth="1"/>
    <col min="43" max="43" width="11.7109375" style="2" customWidth="1"/>
    <col min="44" max="44" width="10.85546875" style="2" customWidth="1"/>
    <col min="45" max="45" width="5.85546875" style="2" customWidth="1"/>
    <col min="46" max="46" width="11.140625" style="2" customWidth="1"/>
    <col min="47" max="47" width="15.5703125" style="2" customWidth="1"/>
    <col min="48" max="48" width="9.42578125" style="2" customWidth="1"/>
    <col min="49" max="49" width="11.28515625" style="2" customWidth="1"/>
    <col min="50" max="50" width="5.85546875" style="2" customWidth="1"/>
    <col min="51" max="51" width="11.42578125" style="2" customWidth="1"/>
    <col min="52" max="52" width="18.140625" style="2" customWidth="1"/>
    <col min="53" max="53" width="11.140625" style="2" customWidth="1"/>
    <col min="54" max="54" width="13.5703125" style="2" customWidth="1"/>
    <col min="55" max="55" width="5.85546875" style="2" customWidth="1"/>
    <col min="56" max="56" width="9.42578125" style="2" customWidth="1"/>
    <col min="57" max="57" width="16.5703125" style="2" customWidth="1"/>
    <col min="58" max="58" width="14.140625" style="2" customWidth="1"/>
    <col min="59" max="59" width="15.7109375" style="2" customWidth="1"/>
    <col min="60" max="60" width="5.85546875" style="2" customWidth="1"/>
    <col min="61" max="61" width="8.140625" style="2" customWidth="1"/>
    <col min="62" max="62" width="20" style="2" customWidth="1"/>
    <col min="63" max="16384" width="8.85546875" style="2"/>
  </cols>
  <sheetData>
    <row r="1" spans="1:62" ht="18" customHeight="1" x14ac:dyDescent="0.35">
      <c r="B1" s="3"/>
      <c r="C1" s="3"/>
      <c r="D1" s="164"/>
      <c r="E1" s="164"/>
      <c r="F1" s="164"/>
      <c r="G1" s="164"/>
      <c r="H1" s="3"/>
      <c r="I1" s="164"/>
      <c r="J1" s="164"/>
      <c r="K1" s="164"/>
      <c r="L1" s="164"/>
      <c r="M1" s="3"/>
      <c r="N1" s="164"/>
      <c r="O1" s="164"/>
      <c r="P1" s="164"/>
      <c r="Q1" s="164"/>
      <c r="R1" s="3"/>
      <c r="S1" s="164"/>
      <c r="T1" s="164"/>
      <c r="U1" s="164"/>
      <c r="V1" s="164"/>
      <c r="W1" s="3"/>
      <c r="X1" s="164"/>
      <c r="Y1" s="164"/>
      <c r="Z1" s="164"/>
      <c r="AA1" s="164"/>
      <c r="AB1" s="3"/>
      <c r="AC1" s="164"/>
      <c r="AD1" s="164"/>
      <c r="AE1" s="164"/>
      <c r="AF1" s="164"/>
      <c r="AG1" s="3"/>
      <c r="AH1" s="164"/>
      <c r="AI1" s="164"/>
      <c r="AJ1" s="164"/>
      <c r="AK1" s="164"/>
      <c r="AL1" s="3"/>
      <c r="AM1" s="164"/>
      <c r="AN1" s="164"/>
      <c r="AO1" s="164"/>
      <c r="AP1" s="164"/>
      <c r="AQ1" s="3"/>
      <c r="AR1" s="164"/>
      <c r="AS1" s="164"/>
      <c r="AT1" s="164"/>
      <c r="AU1" s="164"/>
      <c r="AV1" s="3"/>
      <c r="AW1" s="164"/>
      <c r="AX1" s="164"/>
      <c r="AY1" s="164"/>
      <c r="AZ1" s="164"/>
      <c r="BA1" s="3"/>
      <c r="BB1" s="164"/>
      <c r="BC1" s="164"/>
      <c r="BD1" s="164"/>
      <c r="BE1" s="164"/>
      <c r="BF1" s="3"/>
      <c r="BG1" s="164"/>
      <c r="BH1" s="164"/>
      <c r="BI1" s="164"/>
      <c r="BJ1" s="164"/>
    </row>
    <row r="2" spans="1:62" ht="24" customHeight="1" x14ac:dyDescent="0.35">
      <c r="A2" s="65"/>
      <c r="B2" s="3"/>
      <c r="C2" s="3"/>
      <c r="D2" s="66"/>
      <c r="E2" s="66"/>
      <c r="F2" s="66"/>
      <c r="G2" s="66"/>
      <c r="H2" s="3"/>
      <c r="I2" s="66"/>
      <c r="J2" s="66"/>
      <c r="K2" s="66"/>
      <c r="L2" s="66"/>
      <c r="M2" s="3"/>
      <c r="N2" s="66"/>
      <c r="O2" s="66"/>
      <c r="P2" s="66"/>
      <c r="Q2" s="66"/>
      <c r="R2" s="3"/>
      <c r="S2" s="66"/>
      <c r="T2" s="66"/>
      <c r="U2" s="66"/>
      <c r="V2" s="66"/>
      <c r="W2" s="3"/>
      <c r="X2" s="66"/>
      <c r="Y2" s="66"/>
      <c r="Z2" s="66"/>
      <c r="AA2" s="66"/>
      <c r="AB2" s="3"/>
      <c r="AC2" s="66"/>
      <c r="AD2" s="66"/>
      <c r="AE2" s="66"/>
      <c r="AF2" s="66"/>
      <c r="AG2" s="3"/>
      <c r="AH2" s="66"/>
      <c r="AI2" s="66"/>
      <c r="AJ2" s="66"/>
      <c r="AK2" s="66"/>
      <c r="AL2" s="3"/>
      <c r="AM2" s="66"/>
      <c r="AN2" s="66"/>
      <c r="AO2" s="66"/>
      <c r="AP2" s="66"/>
      <c r="AQ2" s="3"/>
      <c r="AR2" s="66"/>
      <c r="AS2" s="66"/>
      <c r="AT2" s="66"/>
      <c r="AU2" s="66"/>
      <c r="AV2" s="3"/>
      <c r="AW2" s="66"/>
      <c r="AX2" s="66"/>
      <c r="AY2" s="66"/>
      <c r="AZ2" s="66"/>
      <c r="BA2" s="3"/>
      <c r="BB2" s="66"/>
      <c r="BC2" s="66"/>
      <c r="BD2" s="66"/>
      <c r="BE2" s="66"/>
      <c r="BF2" s="3"/>
      <c r="BG2" s="66"/>
      <c r="BH2" s="66"/>
      <c r="BI2" s="66"/>
      <c r="BJ2" s="66"/>
    </row>
    <row r="3" spans="1:62" ht="21" customHeight="1" x14ac:dyDescent="0.2">
      <c r="A3" s="177" t="s">
        <v>0</v>
      </c>
      <c r="B3" s="177"/>
      <c r="C3" s="177"/>
      <c r="D3" s="177"/>
      <c r="E3" s="177"/>
      <c r="F3" s="177"/>
      <c r="G3" s="177"/>
      <c r="H3" s="177"/>
      <c r="I3" s="177"/>
      <c r="L3" s="131"/>
      <c r="Q3" s="131"/>
      <c r="V3" s="131"/>
      <c r="AA3" s="131"/>
      <c r="AF3" s="131"/>
      <c r="AK3" s="131"/>
      <c r="AP3" s="131"/>
      <c r="AU3" s="131"/>
      <c r="AZ3" s="131"/>
      <c r="BE3" s="131"/>
      <c r="BJ3" s="131"/>
    </row>
    <row r="4" spans="1:62" ht="30.75" customHeight="1" x14ac:dyDescent="0.4">
      <c r="A4" s="178" t="s">
        <v>38</v>
      </c>
      <c r="B4" s="178"/>
      <c r="C4" s="178"/>
      <c r="D4" s="178"/>
      <c r="E4" s="178"/>
      <c r="F4" s="178"/>
      <c r="G4" s="178"/>
      <c r="H4" s="178"/>
      <c r="I4" s="178"/>
      <c r="L4" s="130"/>
      <c r="Q4" s="130"/>
      <c r="V4" s="130"/>
      <c r="AA4" s="130"/>
      <c r="AF4" s="130"/>
      <c r="AK4" s="130"/>
      <c r="AP4" s="130"/>
      <c r="AU4" s="130"/>
      <c r="AZ4" s="130"/>
      <c r="BE4" s="130"/>
      <c r="BJ4" s="130"/>
    </row>
    <row r="5" spans="1:62" ht="29.25" customHeight="1" x14ac:dyDescent="0.4">
      <c r="A5" s="179" t="s">
        <v>27</v>
      </c>
      <c r="B5" s="179"/>
      <c r="C5" s="179"/>
      <c r="D5" s="179"/>
      <c r="E5" s="179"/>
      <c r="F5" s="179"/>
      <c r="G5" s="179"/>
      <c r="H5" s="179"/>
      <c r="I5" s="179"/>
      <c r="L5" s="67"/>
      <c r="Q5" s="67"/>
      <c r="V5" s="67"/>
      <c r="AA5" s="67"/>
      <c r="AF5" s="67"/>
      <c r="AK5" s="67"/>
      <c r="AP5" s="67"/>
      <c r="AU5" s="67"/>
      <c r="AZ5" s="67"/>
      <c r="BE5" s="67"/>
      <c r="BJ5" s="67"/>
    </row>
    <row r="6" spans="1:62" ht="29.25" customHeight="1" x14ac:dyDescent="0.4">
      <c r="A6" s="65"/>
      <c r="B6" s="65"/>
      <c r="C6" s="68"/>
      <c r="D6" s="67"/>
      <c r="E6" s="67"/>
      <c r="F6" s="67"/>
      <c r="G6" s="67"/>
      <c r="H6" s="68"/>
      <c r="I6" s="67"/>
      <c r="J6" s="67"/>
      <c r="K6" s="67"/>
      <c r="L6" s="67"/>
      <c r="M6" s="68"/>
      <c r="N6" s="67"/>
      <c r="O6" s="67"/>
      <c r="P6" s="67"/>
      <c r="Q6" s="67"/>
      <c r="R6" s="68"/>
      <c r="S6" s="67"/>
      <c r="T6" s="67"/>
      <c r="U6" s="67"/>
      <c r="V6" s="67"/>
      <c r="W6" s="68"/>
      <c r="X6" s="67"/>
      <c r="Y6" s="67"/>
      <c r="Z6" s="67"/>
      <c r="AA6" s="67"/>
      <c r="AB6" s="68"/>
      <c r="AC6" s="67"/>
      <c r="AD6" s="67"/>
      <c r="AE6" s="67"/>
      <c r="AF6" s="67"/>
      <c r="AG6" s="68"/>
      <c r="AH6" s="67"/>
      <c r="AI6" s="67"/>
      <c r="AJ6" s="67"/>
      <c r="AK6" s="67"/>
      <c r="AL6" s="68"/>
      <c r="AM6" s="67"/>
      <c r="AN6" s="67"/>
      <c r="AO6" s="67"/>
      <c r="AP6" s="67"/>
      <c r="AQ6" s="68"/>
      <c r="AR6" s="67"/>
      <c r="AS6" s="67"/>
      <c r="AT6" s="67"/>
      <c r="AU6" s="67"/>
      <c r="AV6" s="68"/>
      <c r="AW6" s="67"/>
      <c r="AX6" s="67"/>
      <c r="AY6" s="67"/>
      <c r="AZ6" s="67"/>
      <c r="BA6" s="68"/>
      <c r="BB6" s="67"/>
      <c r="BC6" s="67"/>
      <c r="BD6" s="67"/>
      <c r="BE6" s="67"/>
      <c r="BF6" s="68"/>
      <c r="BG6" s="67"/>
      <c r="BH6" s="67"/>
      <c r="BI6" s="67"/>
      <c r="BJ6" s="67"/>
    </row>
    <row r="7" spans="1:62" ht="35.25" customHeight="1" x14ac:dyDescent="0.2">
      <c r="A7" s="69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</row>
    <row r="8" spans="1:62" ht="34.5" customHeight="1" x14ac:dyDescent="0.3">
      <c r="A8" s="176" t="s">
        <v>79</v>
      </c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Q8" s="132"/>
      <c r="V8" s="132"/>
      <c r="AA8" s="132"/>
      <c r="AF8" s="132"/>
      <c r="AK8" s="132"/>
      <c r="AP8" s="132"/>
      <c r="AU8" s="132"/>
      <c r="AZ8" s="132"/>
      <c r="BE8" s="132"/>
      <c r="BJ8" s="132"/>
    </row>
    <row r="9" spans="1:62" ht="60" customHeight="1" x14ac:dyDescent="0.2">
      <c r="A9" s="1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</row>
    <row r="10" spans="1:62" ht="72.75" customHeight="1" x14ac:dyDescent="0.2">
      <c r="A10" s="143" t="s">
        <v>3</v>
      </c>
      <c r="B10" s="144" t="s">
        <v>28</v>
      </c>
      <c r="C10" s="165" t="s">
        <v>65</v>
      </c>
      <c r="D10" s="166"/>
      <c r="E10" s="166"/>
      <c r="F10" s="166"/>
      <c r="G10" s="167"/>
      <c r="H10" s="165" t="s">
        <v>66</v>
      </c>
      <c r="I10" s="166"/>
      <c r="J10" s="166"/>
      <c r="K10" s="166"/>
      <c r="L10" s="167"/>
      <c r="M10" s="165" t="s">
        <v>67</v>
      </c>
      <c r="N10" s="166"/>
      <c r="O10" s="166"/>
      <c r="P10" s="166"/>
      <c r="Q10" s="167"/>
      <c r="R10" s="165" t="s">
        <v>68</v>
      </c>
      <c r="S10" s="166"/>
      <c r="T10" s="166"/>
      <c r="U10" s="166"/>
      <c r="V10" s="167"/>
      <c r="W10" s="165" t="s">
        <v>69</v>
      </c>
      <c r="X10" s="166"/>
      <c r="Y10" s="166"/>
      <c r="Z10" s="166"/>
      <c r="AA10" s="167"/>
      <c r="AB10" s="165" t="s">
        <v>70</v>
      </c>
      <c r="AC10" s="166"/>
      <c r="AD10" s="166"/>
      <c r="AE10" s="166"/>
      <c r="AF10" s="167"/>
    </row>
    <row r="11" spans="1:62" ht="79.5" customHeight="1" x14ac:dyDescent="0.2">
      <c r="A11" s="171">
        <v>1</v>
      </c>
      <c r="B11" s="173" t="s">
        <v>60</v>
      </c>
      <c r="C11" s="145" t="s">
        <v>29</v>
      </c>
      <c r="D11" s="146" t="s">
        <v>63</v>
      </c>
      <c r="E11" s="168" t="s">
        <v>30</v>
      </c>
      <c r="F11" s="168"/>
      <c r="G11" s="147" t="s">
        <v>64</v>
      </c>
      <c r="H11" s="145" t="s">
        <v>29</v>
      </c>
      <c r="I11" s="146" t="s">
        <v>63</v>
      </c>
      <c r="J11" s="168" t="s">
        <v>30</v>
      </c>
      <c r="K11" s="168"/>
      <c r="L11" s="147" t="s">
        <v>64</v>
      </c>
      <c r="M11" s="145" t="s">
        <v>29</v>
      </c>
      <c r="N11" s="146" t="s">
        <v>63</v>
      </c>
      <c r="O11" s="168" t="s">
        <v>30</v>
      </c>
      <c r="P11" s="168"/>
      <c r="Q11" s="147" t="s">
        <v>64</v>
      </c>
      <c r="R11" s="145" t="s">
        <v>29</v>
      </c>
      <c r="S11" s="146" t="s">
        <v>63</v>
      </c>
      <c r="T11" s="168" t="s">
        <v>30</v>
      </c>
      <c r="U11" s="168"/>
      <c r="V11" s="147" t="s">
        <v>64</v>
      </c>
      <c r="W11" s="145" t="s">
        <v>29</v>
      </c>
      <c r="X11" s="146" t="s">
        <v>63</v>
      </c>
      <c r="Y11" s="168" t="s">
        <v>30</v>
      </c>
      <c r="Z11" s="168"/>
      <c r="AA11" s="147" t="s">
        <v>64</v>
      </c>
      <c r="AB11" s="145" t="s">
        <v>29</v>
      </c>
      <c r="AC11" s="146" t="s">
        <v>63</v>
      </c>
      <c r="AD11" s="168" t="s">
        <v>30</v>
      </c>
      <c r="AE11" s="168"/>
      <c r="AF11" s="147" t="s">
        <v>64</v>
      </c>
    </row>
    <row r="12" spans="1:62" ht="35.450000000000003" customHeight="1" x14ac:dyDescent="0.2">
      <c r="A12" s="171"/>
      <c r="B12" s="173"/>
      <c r="C12" s="148">
        <v>8.3400000000000002E-2</v>
      </c>
      <c r="D12" s="149">
        <f>E12/'ANEXO IIA-Planilha Orçamentária'!$E$12</f>
        <v>259.37400000000002</v>
      </c>
      <c r="E12" s="169">
        <f>C12*'ANEXO IIA-Planilha Orçamentária'!$G$12</f>
        <v>41494.652520000003</v>
      </c>
      <c r="F12" s="169"/>
      <c r="G12" s="150">
        <f>E12</f>
        <v>41494.652520000003</v>
      </c>
      <c r="H12" s="148">
        <v>8.3400000000000002E-2</v>
      </c>
      <c r="I12" s="149">
        <f>J12/'ANEXO IIA-Planilha Orçamentária'!$E$12</f>
        <v>259.37400000000002</v>
      </c>
      <c r="J12" s="169">
        <f>H12*'ANEXO IIA-Planilha Orçamentária'!$G$12</f>
        <v>41494.652520000003</v>
      </c>
      <c r="K12" s="169"/>
      <c r="L12" s="150">
        <f>G12+J12</f>
        <v>82989.305040000007</v>
      </c>
      <c r="M12" s="148">
        <v>8.3400000000000002E-2</v>
      </c>
      <c r="N12" s="149">
        <f>O12/'ANEXO IIA-Planilha Orçamentária'!$E$12</f>
        <v>259.37400000000002</v>
      </c>
      <c r="O12" s="169">
        <f>M12*'ANEXO IIA-Planilha Orçamentária'!$G$12</f>
        <v>41494.652520000003</v>
      </c>
      <c r="P12" s="169"/>
      <c r="Q12" s="150">
        <f>L12+O12</f>
        <v>124483.95756000001</v>
      </c>
      <c r="R12" s="148">
        <v>8.3400000000000002E-2</v>
      </c>
      <c r="S12" s="149">
        <f>T12/'ANEXO IIA-Planilha Orçamentária'!$E$12</f>
        <v>259.37400000000002</v>
      </c>
      <c r="T12" s="169">
        <f>R12*'ANEXO IIA-Planilha Orçamentária'!$G$12</f>
        <v>41494.652520000003</v>
      </c>
      <c r="U12" s="169"/>
      <c r="V12" s="150">
        <f>Q12+T12</f>
        <v>165978.61008000001</v>
      </c>
      <c r="W12" s="148">
        <v>8.3400000000000002E-2</v>
      </c>
      <c r="X12" s="149">
        <f>Y12/'ANEXO IIA-Planilha Orçamentária'!$E$12</f>
        <v>259.37400000000002</v>
      </c>
      <c r="Y12" s="169">
        <f>W12*'ANEXO IIA-Planilha Orçamentária'!$G$12</f>
        <v>41494.652520000003</v>
      </c>
      <c r="Z12" s="169"/>
      <c r="AA12" s="150">
        <f>V12+Y12</f>
        <v>207473.26260000002</v>
      </c>
      <c r="AB12" s="148">
        <v>8.3400000000000002E-2</v>
      </c>
      <c r="AC12" s="149">
        <f>AD12/'ANEXO IIA-Planilha Orçamentária'!$E$12</f>
        <v>259.37400000000002</v>
      </c>
      <c r="AD12" s="169">
        <f>AB12*'ANEXO IIA-Planilha Orçamentária'!$G$12</f>
        <v>41494.652520000003</v>
      </c>
      <c r="AE12" s="169"/>
      <c r="AF12" s="150">
        <f>AA12+AD12</f>
        <v>248967.91512000002</v>
      </c>
    </row>
    <row r="13" spans="1:62" ht="13.9" customHeight="1" x14ac:dyDescent="0.25">
      <c r="A13" s="151"/>
      <c r="B13" s="152"/>
      <c r="C13" s="153"/>
      <c r="D13" s="154"/>
      <c r="E13" s="155"/>
      <c r="F13" s="154"/>
      <c r="G13" s="154"/>
      <c r="H13" s="153"/>
      <c r="I13" s="154"/>
      <c r="J13" s="155"/>
      <c r="K13" s="154"/>
      <c r="L13" s="154"/>
      <c r="M13" s="153"/>
      <c r="N13" s="154"/>
      <c r="O13" s="155"/>
      <c r="P13" s="154"/>
      <c r="Q13" s="154"/>
      <c r="R13" s="153"/>
      <c r="S13" s="154"/>
      <c r="T13" s="155"/>
      <c r="U13" s="154"/>
      <c r="V13" s="154"/>
      <c r="W13" s="153"/>
      <c r="X13" s="154"/>
      <c r="Y13" s="155"/>
      <c r="Z13" s="154"/>
      <c r="AA13" s="154"/>
      <c r="AB13" s="153"/>
      <c r="AC13" s="154"/>
      <c r="AD13" s="155"/>
      <c r="AE13" s="154"/>
      <c r="AF13" s="154"/>
      <c r="AG13" s="90"/>
      <c r="AH13" s="91"/>
      <c r="AI13" s="92"/>
      <c r="AJ13" s="91"/>
      <c r="AK13" s="91"/>
    </row>
    <row r="14" spans="1:62" ht="75.75" customHeight="1" x14ac:dyDescent="0.25">
      <c r="A14" s="151"/>
      <c r="B14" s="152"/>
      <c r="C14" s="165" t="s">
        <v>71</v>
      </c>
      <c r="D14" s="166"/>
      <c r="E14" s="166"/>
      <c r="F14" s="166"/>
      <c r="G14" s="167"/>
      <c r="H14" s="165" t="s">
        <v>72</v>
      </c>
      <c r="I14" s="166"/>
      <c r="J14" s="166"/>
      <c r="K14" s="166"/>
      <c r="L14" s="167"/>
      <c r="M14" s="165" t="s">
        <v>73</v>
      </c>
      <c r="N14" s="166"/>
      <c r="O14" s="166"/>
      <c r="P14" s="166"/>
      <c r="Q14" s="167"/>
      <c r="R14" s="165" t="s">
        <v>74</v>
      </c>
      <c r="S14" s="166"/>
      <c r="T14" s="166"/>
      <c r="U14" s="166"/>
      <c r="V14" s="167"/>
      <c r="W14" s="165" t="s">
        <v>75</v>
      </c>
      <c r="X14" s="166"/>
      <c r="Y14" s="166"/>
      <c r="Z14" s="166"/>
      <c r="AA14" s="167"/>
      <c r="AB14" s="165" t="s">
        <v>76</v>
      </c>
      <c r="AC14" s="166"/>
      <c r="AD14" s="166"/>
      <c r="AE14" s="166"/>
      <c r="AF14" s="167"/>
      <c r="AG14" s="133"/>
      <c r="AH14" s="134"/>
      <c r="AI14" s="92"/>
      <c r="AJ14" s="91"/>
      <c r="AK14" s="140">
        <f>AF16-'ANEXO IIA-Planilha Orçamentária'!G12</f>
        <v>0</v>
      </c>
    </row>
    <row r="15" spans="1:62" ht="41.25" customHeight="1" x14ac:dyDescent="0.25">
      <c r="A15" s="151"/>
      <c r="B15" s="152"/>
      <c r="C15" s="145" t="s">
        <v>29</v>
      </c>
      <c r="D15" s="146" t="s">
        <v>63</v>
      </c>
      <c r="E15" s="168" t="s">
        <v>30</v>
      </c>
      <c r="F15" s="168"/>
      <c r="G15" s="147" t="s">
        <v>64</v>
      </c>
      <c r="H15" s="145" t="s">
        <v>29</v>
      </c>
      <c r="I15" s="146" t="s">
        <v>63</v>
      </c>
      <c r="J15" s="168" t="s">
        <v>30</v>
      </c>
      <c r="K15" s="168"/>
      <c r="L15" s="147" t="s">
        <v>64</v>
      </c>
      <c r="M15" s="145" t="s">
        <v>29</v>
      </c>
      <c r="N15" s="146" t="s">
        <v>63</v>
      </c>
      <c r="O15" s="168" t="s">
        <v>30</v>
      </c>
      <c r="P15" s="168"/>
      <c r="Q15" s="147" t="s">
        <v>64</v>
      </c>
      <c r="R15" s="145" t="s">
        <v>29</v>
      </c>
      <c r="S15" s="146" t="s">
        <v>63</v>
      </c>
      <c r="T15" s="168" t="s">
        <v>30</v>
      </c>
      <c r="U15" s="168"/>
      <c r="V15" s="147" t="s">
        <v>64</v>
      </c>
      <c r="W15" s="145" t="s">
        <v>29</v>
      </c>
      <c r="X15" s="146" t="s">
        <v>63</v>
      </c>
      <c r="Y15" s="168" t="s">
        <v>30</v>
      </c>
      <c r="Z15" s="168"/>
      <c r="AA15" s="147" t="s">
        <v>64</v>
      </c>
      <c r="AB15" s="145" t="s">
        <v>29</v>
      </c>
      <c r="AC15" s="146" t="s">
        <v>63</v>
      </c>
      <c r="AD15" s="168" t="s">
        <v>30</v>
      </c>
      <c r="AE15" s="168"/>
      <c r="AF15" s="147" t="s">
        <v>64</v>
      </c>
      <c r="AG15" s="90"/>
      <c r="AH15" s="136"/>
      <c r="AI15" s="92"/>
      <c r="AJ15" s="91"/>
      <c r="AK15" s="91"/>
    </row>
    <row r="16" spans="1:62" ht="61.5" customHeight="1" x14ac:dyDescent="0.25">
      <c r="A16" s="151"/>
      <c r="B16" s="152"/>
      <c r="C16" s="148">
        <v>8.3400000000000002E-2</v>
      </c>
      <c r="D16" s="149">
        <f>E16/'ANEXO IIA-Planilha Orçamentária'!$E$12</f>
        <v>259.37400000000002</v>
      </c>
      <c r="E16" s="169">
        <f>C16*'ANEXO IIA-Planilha Orçamentária'!$G$12</f>
        <v>41494.652520000003</v>
      </c>
      <c r="F16" s="169"/>
      <c r="G16" s="150">
        <f>AF12+E16</f>
        <v>290462.56764000002</v>
      </c>
      <c r="H16" s="148">
        <v>8.3400000000000002E-2</v>
      </c>
      <c r="I16" s="149">
        <f>J16/'ANEXO IIA-Planilha Orçamentária'!$E$12</f>
        <v>259.37400000000002</v>
      </c>
      <c r="J16" s="169">
        <f>H16*'ANEXO IIA-Planilha Orçamentária'!$G$12</f>
        <v>41494.652520000003</v>
      </c>
      <c r="K16" s="169"/>
      <c r="L16" s="150">
        <f>G16+J16</f>
        <v>331957.22016000003</v>
      </c>
      <c r="M16" s="148">
        <v>8.3400000000000002E-2</v>
      </c>
      <c r="N16" s="149">
        <f>O16/'ANEXO IIA-Planilha Orçamentária'!$E$12</f>
        <v>259.37400000000002</v>
      </c>
      <c r="O16" s="169">
        <f>M16*'ANEXO IIA-Planilha Orçamentária'!$G$12</f>
        <v>41494.652520000003</v>
      </c>
      <c r="P16" s="169"/>
      <c r="Q16" s="150">
        <f>L16+O16</f>
        <v>373451.87268000003</v>
      </c>
      <c r="R16" s="148">
        <v>8.3400000000000002E-2</v>
      </c>
      <c r="S16" s="149">
        <f>T16/'ANEXO IIA-Planilha Orçamentária'!$E$12</f>
        <v>259.37400000000002</v>
      </c>
      <c r="T16" s="169">
        <f>R16*'ANEXO IIA-Planilha Orçamentária'!$G$12</f>
        <v>41494.652520000003</v>
      </c>
      <c r="U16" s="169"/>
      <c r="V16" s="150">
        <f>Q16+T16</f>
        <v>414946.52520000003</v>
      </c>
      <c r="W16" s="148">
        <v>8.3400000000000002E-2</v>
      </c>
      <c r="X16" s="149">
        <f>Y16/'ANEXO IIA-Planilha Orçamentária'!$E$12</f>
        <v>259.37400000000002</v>
      </c>
      <c r="Y16" s="169">
        <f>W16*'ANEXO IIA-Planilha Orçamentária'!$G$12</f>
        <v>41494.652520000003</v>
      </c>
      <c r="Z16" s="169"/>
      <c r="AA16" s="150">
        <f>V16+Y16</f>
        <v>456441.17772000004</v>
      </c>
      <c r="AB16" s="148">
        <v>8.2599999999999785E-2</v>
      </c>
      <c r="AC16" s="149">
        <f>AD16/'ANEXO IIA-Planilha Orçamentária'!$E$12</f>
        <v>256.88599999999934</v>
      </c>
      <c r="AD16" s="169">
        <f>AB16*'ANEXO IIA-Planilha Orçamentária'!$G$12</f>
        <v>41096.622279999894</v>
      </c>
      <c r="AE16" s="169"/>
      <c r="AF16" s="150">
        <f>AA16+AD16</f>
        <v>497537.79999999993</v>
      </c>
      <c r="AG16" s="90"/>
      <c r="AH16" s="135"/>
      <c r="AI16" s="92"/>
      <c r="AJ16" s="91"/>
      <c r="AK16" s="91"/>
    </row>
    <row r="17" spans="1:62" ht="31.5" customHeight="1" x14ac:dyDescent="0.25">
      <c r="A17" s="88"/>
      <c r="B17" s="89"/>
      <c r="C17" s="90"/>
      <c r="D17" s="141"/>
      <c r="E17" s="141"/>
      <c r="F17" s="141"/>
      <c r="G17" s="129"/>
      <c r="H17" s="90"/>
      <c r="I17" s="170"/>
      <c r="J17" s="170"/>
      <c r="K17" s="170"/>
      <c r="L17" s="129"/>
      <c r="M17" s="90"/>
      <c r="N17" s="170"/>
      <c r="O17" s="170"/>
      <c r="P17" s="170"/>
      <c r="Q17" s="129"/>
      <c r="R17" s="90"/>
      <c r="S17" s="170"/>
      <c r="T17" s="170"/>
      <c r="U17" s="170"/>
      <c r="V17" s="129"/>
      <c r="W17" s="90"/>
      <c r="X17" s="170"/>
      <c r="Y17" s="170"/>
      <c r="Z17" s="170"/>
      <c r="AA17" s="129"/>
      <c r="AB17" s="90"/>
      <c r="AC17" s="170"/>
      <c r="AD17" s="170"/>
      <c r="AE17" s="170"/>
      <c r="AF17" s="129"/>
      <c r="AG17" s="90"/>
      <c r="AH17" s="170"/>
      <c r="AI17" s="170"/>
      <c r="AJ17" s="170"/>
      <c r="AK17" s="129"/>
    </row>
    <row r="18" spans="1:62" ht="31.5" customHeight="1" x14ac:dyDescent="0.25">
      <c r="A18" s="88"/>
      <c r="B18" s="89"/>
      <c r="C18" s="90"/>
      <c r="D18" s="113"/>
      <c r="E18" s="113"/>
      <c r="F18" s="113"/>
      <c r="G18" s="113"/>
      <c r="H18" s="90"/>
      <c r="I18" s="113"/>
      <c r="J18" s="113"/>
      <c r="K18" s="113"/>
      <c r="L18" s="113"/>
      <c r="M18" s="90"/>
      <c r="N18" s="113"/>
      <c r="O18" s="113"/>
      <c r="P18" s="113"/>
      <c r="Q18" s="113"/>
      <c r="R18" s="90"/>
      <c r="S18" s="113"/>
      <c r="T18" s="113"/>
      <c r="U18" s="113"/>
      <c r="V18" s="113"/>
      <c r="W18" s="90"/>
      <c r="X18" s="113"/>
      <c r="Y18" s="113"/>
      <c r="Z18" s="113"/>
      <c r="AA18" s="113"/>
      <c r="AB18" s="90"/>
      <c r="AC18" s="113"/>
      <c r="AD18" s="113"/>
      <c r="AE18" s="113"/>
      <c r="AF18" s="113"/>
      <c r="AG18" s="90"/>
      <c r="AH18" s="113"/>
      <c r="AI18" s="113"/>
      <c r="AJ18" s="113"/>
      <c r="AK18" s="113"/>
    </row>
    <row r="19" spans="1:62" ht="31.5" customHeight="1" x14ac:dyDescent="0.25">
      <c r="A19" s="88"/>
      <c r="B19" s="89"/>
      <c r="C19" s="90"/>
      <c r="D19" s="174" t="s">
        <v>82</v>
      </c>
      <c r="E19" s="174"/>
      <c r="F19" s="174" t="s">
        <v>82</v>
      </c>
      <c r="G19" s="174"/>
      <c r="H19" s="90"/>
      <c r="I19" s="113"/>
      <c r="J19" s="113"/>
      <c r="K19" s="113"/>
      <c r="L19" s="113"/>
      <c r="M19" s="90"/>
      <c r="N19" s="113"/>
      <c r="O19" s="113"/>
      <c r="P19" s="113"/>
      <c r="Q19" s="113"/>
      <c r="R19" s="90"/>
      <c r="S19" s="113"/>
      <c r="T19" s="113"/>
      <c r="U19" s="113"/>
      <c r="V19" s="113"/>
      <c r="W19" s="90"/>
      <c r="X19" s="113"/>
      <c r="Y19" s="113"/>
      <c r="Z19" s="113"/>
      <c r="AA19" s="113"/>
      <c r="AB19" s="90"/>
      <c r="AC19" s="113"/>
      <c r="AD19" s="113"/>
      <c r="AE19" s="113"/>
      <c r="AF19" s="113"/>
      <c r="AG19" s="90"/>
      <c r="AH19" s="113"/>
      <c r="AI19" s="113"/>
      <c r="AJ19" s="113"/>
      <c r="AK19" s="113"/>
    </row>
    <row r="20" spans="1:62" ht="61.5" customHeight="1" x14ac:dyDescent="0.25">
      <c r="A20" s="88"/>
      <c r="B20" s="18"/>
      <c r="C20" s="90"/>
      <c r="D20" s="174" t="s">
        <v>83</v>
      </c>
      <c r="E20" s="174"/>
      <c r="F20" s="174" t="s">
        <v>83</v>
      </c>
      <c r="G20" s="174"/>
      <c r="H20" s="90"/>
      <c r="I20" s="91"/>
      <c r="J20" s="92"/>
      <c r="K20" s="91"/>
      <c r="L20" s="91"/>
      <c r="M20" s="90"/>
      <c r="N20" s="91"/>
      <c r="O20" s="92"/>
      <c r="P20" s="91"/>
      <c r="Q20" s="91"/>
      <c r="R20" s="90"/>
      <c r="S20" s="91"/>
      <c r="T20" s="92"/>
      <c r="U20" s="91"/>
      <c r="V20" s="91"/>
      <c r="W20" s="90"/>
      <c r="X20" s="91"/>
      <c r="Y20" s="92"/>
      <c r="Z20" s="91"/>
      <c r="AA20" s="91"/>
      <c r="AB20" s="90"/>
      <c r="AC20" s="91"/>
      <c r="AD20" s="92"/>
      <c r="AE20" s="91"/>
      <c r="AF20" s="91"/>
      <c r="AG20" s="90"/>
      <c r="AH20" s="91"/>
      <c r="AI20" s="92"/>
      <c r="AJ20" s="91"/>
      <c r="AK20" s="91"/>
    </row>
    <row r="21" spans="1:62" ht="18" customHeight="1" x14ac:dyDescent="0.25">
      <c r="A21" s="88"/>
      <c r="D21" s="175"/>
      <c r="E21" s="175"/>
      <c r="F21" s="175"/>
      <c r="G21" s="175"/>
      <c r="K21" s="79"/>
      <c r="L21" s="79"/>
      <c r="P21" s="79"/>
      <c r="Q21" s="79"/>
      <c r="U21" s="79"/>
      <c r="V21" s="79"/>
      <c r="Z21" s="79"/>
      <c r="AA21" s="79"/>
      <c r="AE21" s="79"/>
      <c r="AF21" s="79"/>
      <c r="AJ21" s="79"/>
      <c r="AK21" s="79"/>
    </row>
    <row r="22" spans="1:62" ht="15.75" x14ac:dyDescent="0.25">
      <c r="A22" s="88"/>
      <c r="F22" s="79"/>
      <c r="G22" s="79"/>
      <c r="K22" s="79"/>
      <c r="L22" s="79"/>
      <c r="P22" s="79"/>
      <c r="Q22" s="79"/>
      <c r="U22" s="79"/>
      <c r="V22" s="79"/>
      <c r="Z22" s="79"/>
      <c r="AA22" s="79"/>
      <c r="AE22" s="79"/>
      <c r="AF22" s="79"/>
      <c r="AJ22" s="79"/>
      <c r="AK22" s="79"/>
    </row>
    <row r="23" spans="1:62" ht="15.75" x14ac:dyDescent="0.25">
      <c r="A23" s="88"/>
      <c r="F23" s="79"/>
      <c r="G23" s="79"/>
      <c r="K23" s="79"/>
      <c r="L23" s="79"/>
      <c r="P23" s="79"/>
      <c r="Q23" s="79"/>
      <c r="U23" s="79"/>
      <c r="V23" s="79"/>
      <c r="Z23" s="79"/>
      <c r="AA23" s="79"/>
      <c r="AE23" s="79"/>
      <c r="AF23" s="79"/>
      <c r="AJ23" s="79"/>
      <c r="AK23" s="79"/>
    </row>
    <row r="24" spans="1:62" ht="18" x14ac:dyDescent="0.2">
      <c r="A24" s="18"/>
      <c r="B24" s="114"/>
      <c r="C24" s="64"/>
      <c r="D24" s="64"/>
      <c r="E24" s="18"/>
      <c r="F24" s="18"/>
      <c r="G24" s="18"/>
      <c r="H24" s="64"/>
      <c r="I24" s="64"/>
      <c r="J24" s="18"/>
      <c r="K24" s="18"/>
      <c r="L24" s="18"/>
      <c r="M24" s="64"/>
      <c r="N24" s="64"/>
      <c r="O24" s="18"/>
      <c r="P24" s="18"/>
      <c r="Q24" s="18"/>
      <c r="R24" s="64"/>
      <c r="S24" s="64"/>
      <c r="T24" s="18"/>
      <c r="U24" s="18"/>
      <c r="V24" s="18"/>
      <c r="W24" s="64"/>
      <c r="X24" s="64"/>
      <c r="Y24" s="18"/>
      <c r="Z24" s="18"/>
      <c r="AA24" s="18"/>
      <c r="AB24" s="64"/>
      <c r="AC24" s="64"/>
      <c r="AD24" s="18"/>
      <c r="AE24" s="18"/>
      <c r="AF24" s="18"/>
      <c r="AG24" s="64"/>
      <c r="AH24" s="64"/>
      <c r="AI24" s="18"/>
      <c r="AJ24" s="18"/>
      <c r="AK24" s="18"/>
    </row>
    <row r="25" spans="1:62" ht="18" x14ac:dyDescent="0.25">
      <c r="B25" s="11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</row>
    <row r="26" spans="1:62" ht="15" x14ac:dyDescent="0.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</row>
    <row r="27" spans="1:62" ht="15" x14ac:dyDescent="0.2">
      <c r="B27" s="172"/>
      <c r="C27" s="172"/>
      <c r="D27" s="172"/>
      <c r="E27" s="18"/>
      <c r="F27" s="18"/>
      <c r="G27" s="18"/>
      <c r="J27" s="18"/>
      <c r="K27" s="18"/>
      <c r="L27" s="18"/>
      <c r="O27" s="18"/>
      <c r="P27" s="18"/>
      <c r="Q27" s="18"/>
      <c r="T27" s="18"/>
      <c r="U27" s="18"/>
      <c r="V27" s="18"/>
      <c r="Y27" s="18"/>
      <c r="Z27" s="18"/>
      <c r="AA27" s="18"/>
      <c r="AD27" s="18"/>
      <c r="AE27" s="18"/>
      <c r="AF27" s="18"/>
      <c r="AI27" s="18"/>
      <c r="AJ27" s="18"/>
      <c r="AK27" s="18"/>
      <c r="AN27" s="18"/>
      <c r="AO27" s="18"/>
      <c r="AP27" s="18"/>
      <c r="AS27" s="18"/>
      <c r="AT27" s="18"/>
      <c r="AU27" s="18"/>
      <c r="AX27" s="18"/>
      <c r="AY27" s="18"/>
      <c r="AZ27" s="18"/>
      <c r="BC27" s="18"/>
      <c r="BD27" s="18"/>
      <c r="BE27" s="18"/>
      <c r="BH27" s="18"/>
      <c r="BI27" s="18"/>
      <c r="BJ27" s="18"/>
    </row>
    <row r="28" spans="1:62" ht="15" x14ac:dyDescent="0.2"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</row>
    <row r="29" spans="1:62" ht="15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</row>
    <row r="30" spans="1:62" ht="15" x14ac:dyDescent="0.2"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</row>
    <row r="31" spans="1:62" ht="15" x14ac:dyDescent="0.2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</row>
  </sheetData>
  <mergeCells count="64">
    <mergeCell ref="D1:G1"/>
    <mergeCell ref="A8:M8"/>
    <mergeCell ref="A3:I3"/>
    <mergeCell ref="A4:I4"/>
    <mergeCell ref="A5:I5"/>
    <mergeCell ref="I1:L1"/>
    <mergeCell ref="C10:G10"/>
    <mergeCell ref="A11:A12"/>
    <mergeCell ref="E11:F11"/>
    <mergeCell ref="E12:F12"/>
    <mergeCell ref="B27:D27"/>
    <mergeCell ref="B11:B12"/>
    <mergeCell ref="D20:G20"/>
    <mergeCell ref="D21:G21"/>
    <mergeCell ref="D19:G19"/>
    <mergeCell ref="S17:U17"/>
    <mergeCell ref="H10:L10"/>
    <mergeCell ref="I17:K17"/>
    <mergeCell ref="N1:Q1"/>
    <mergeCell ref="M10:Q10"/>
    <mergeCell ref="O11:P11"/>
    <mergeCell ref="O12:P12"/>
    <mergeCell ref="N17:P17"/>
    <mergeCell ref="J11:K11"/>
    <mergeCell ref="J12:K12"/>
    <mergeCell ref="H14:L14"/>
    <mergeCell ref="J15:K15"/>
    <mergeCell ref="J16:K16"/>
    <mergeCell ref="AC17:AE17"/>
    <mergeCell ref="AH1:AK1"/>
    <mergeCell ref="C14:G14"/>
    <mergeCell ref="E15:F15"/>
    <mergeCell ref="E16:F16"/>
    <mergeCell ref="AH17:AJ17"/>
    <mergeCell ref="AD11:AE11"/>
    <mergeCell ref="AD12:AE12"/>
    <mergeCell ref="X1:AA1"/>
    <mergeCell ref="W10:AA10"/>
    <mergeCell ref="Y11:Z11"/>
    <mergeCell ref="Y12:Z12"/>
    <mergeCell ref="X17:Z17"/>
    <mergeCell ref="S1:V1"/>
    <mergeCell ref="R10:V10"/>
    <mergeCell ref="T11:U11"/>
    <mergeCell ref="M14:Q14"/>
    <mergeCell ref="O15:P15"/>
    <mergeCell ref="O16:P16"/>
    <mergeCell ref="Y16:Z16"/>
    <mergeCell ref="T16:U16"/>
    <mergeCell ref="R14:V14"/>
    <mergeCell ref="W14:AA14"/>
    <mergeCell ref="Y15:Z15"/>
    <mergeCell ref="T15:U15"/>
    <mergeCell ref="AM1:AP1"/>
    <mergeCell ref="AR1:AU1"/>
    <mergeCell ref="AC1:AF1"/>
    <mergeCell ref="AB10:AF10"/>
    <mergeCell ref="T12:U12"/>
    <mergeCell ref="BG1:BJ1"/>
    <mergeCell ref="AB14:AF14"/>
    <mergeCell ref="AD15:AE15"/>
    <mergeCell ref="AD16:AE16"/>
    <mergeCell ref="AW1:AZ1"/>
    <mergeCell ref="BB1:BE1"/>
  </mergeCells>
  <phoneticPr fontId="23" type="noConversion"/>
  <conditionalFormatting sqref="D11">
    <cfRule type="cellIs" dxfId="47" priority="250" stopIfTrue="1" operator="equal">
      <formula>0</formula>
    </cfRule>
  </conditionalFormatting>
  <conditionalFormatting sqref="D11">
    <cfRule type="cellIs" dxfId="46" priority="249" stopIfTrue="1" operator="equal">
      <formula>0</formula>
    </cfRule>
  </conditionalFormatting>
  <conditionalFormatting sqref="E11">
    <cfRule type="cellIs" dxfId="45" priority="232" stopIfTrue="1" operator="equal">
      <formula>0</formula>
    </cfRule>
  </conditionalFormatting>
  <conditionalFormatting sqref="E11">
    <cfRule type="cellIs" dxfId="44" priority="231" stopIfTrue="1" operator="equal">
      <formula>0</formula>
    </cfRule>
  </conditionalFormatting>
  <conditionalFormatting sqref="I11">
    <cfRule type="cellIs" dxfId="43" priority="48" stopIfTrue="1" operator="equal">
      <formula>0</formula>
    </cfRule>
  </conditionalFormatting>
  <conditionalFormatting sqref="I11">
    <cfRule type="cellIs" dxfId="42" priority="47" stopIfTrue="1" operator="equal">
      <formula>0</formula>
    </cfRule>
  </conditionalFormatting>
  <conditionalFormatting sqref="J11">
    <cfRule type="cellIs" dxfId="41" priority="46" stopIfTrue="1" operator="equal">
      <formula>0</formula>
    </cfRule>
  </conditionalFormatting>
  <conditionalFormatting sqref="J11">
    <cfRule type="cellIs" dxfId="40" priority="45" stopIfTrue="1" operator="equal">
      <formula>0</formula>
    </cfRule>
  </conditionalFormatting>
  <conditionalFormatting sqref="N11">
    <cfRule type="cellIs" dxfId="39" priority="44" stopIfTrue="1" operator="equal">
      <formula>0</formula>
    </cfRule>
  </conditionalFormatting>
  <conditionalFormatting sqref="N11">
    <cfRule type="cellIs" dxfId="38" priority="43" stopIfTrue="1" operator="equal">
      <formula>0</formula>
    </cfRule>
  </conditionalFormatting>
  <conditionalFormatting sqref="O11">
    <cfRule type="cellIs" dxfId="37" priority="42" stopIfTrue="1" operator="equal">
      <formula>0</formula>
    </cfRule>
  </conditionalFormatting>
  <conditionalFormatting sqref="O11">
    <cfRule type="cellIs" dxfId="36" priority="41" stopIfTrue="1" operator="equal">
      <formula>0</formula>
    </cfRule>
  </conditionalFormatting>
  <conditionalFormatting sqref="S11">
    <cfRule type="cellIs" dxfId="35" priority="40" stopIfTrue="1" operator="equal">
      <formula>0</formula>
    </cfRule>
  </conditionalFormatting>
  <conditionalFormatting sqref="S11">
    <cfRule type="cellIs" dxfId="34" priority="39" stopIfTrue="1" operator="equal">
      <formula>0</formula>
    </cfRule>
  </conditionalFormatting>
  <conditionalFormatting sqref="T11">
    <cfRule type="cellIs" dxfId="33" priority="38" stopIfTrue="1" operator="equal">
      <formula>0</formula>
    </cfRule>
  </conditionalFormatting>
  <conditionalFormatting sqref="T11">
    <cfRule type="cellIs" dxfId="32" priority="37" stopIfTrue="1" operator="equal">
      <formula>0</formula>
    </cfRule>
  </conditionalFormatting>
  <conditionalFormatting sqref="X11">
    <cfRule type="cellIs" dxfId="31" priority="36" stopIfTrue="1" operator="equal">
      <formula>0</formula>
    </cfRule>
  </conditionalFormatting>
  <conditionalFormatting sqref="X11">
    <cfRule type="cellIs" dxfId="30" priority="35" stopIfTrue="1" operator="equal">
      <formula>0</formula>
    </cfRule>
  </conditionalFormatting>
  <conditionalFormatting sqref="Y11">
    <cfRule type="cellIs" dxfId="29" priority="34" stopIfTrue="1" operator="equal">
      <formula>0</formula>
    </cfRule>
  </conditionalFormatting>
  <conditionalFormatting sqref="Y11">
    <cfRule type="cellIs" dxfId="28" priority="33" stopIfTrue="1" operator="equal">
      <formula>0</formula>
    </cfRule>
  </conditionalFormatting>
  <conditionalFormatting sqref="AC11">
    <cfRule type="cellIs" dxfId="27" priority="32" stopIfTrue="1" operator="equal">
      <formula>0</formula>
    </cfRule>
  </conditionalFormatting>
  <conditionalFormatting sqref="AC11">
    <cfRule type="cellIs" dxfId="26" priority="31" stopIfTrue="1" operator="equal">
      <formula>0</formula>
    </cfRule>
  </conditionalFormatting>
  <conditionalFormatting sqref="AD11">
    <cfRule type="cellIs" dxfId="25" priority="30" stopIfTrue="1" operator="equal">
      <formula>0</formula>
    </cfRule>
  </conditionalFormatting>
  <conditionalFormatting sqref="AD11">
    <cfRule type="cellIs" dxfId="24" priority="29" stopIfTrue="1" operator="equal">
      <formula>0</formula>
    </cfRule>
  </conditionalFormatting>
  <conditionalFormatting sqref="D15">
    <cfRule type="cellIs" dxfId="23" priority="28" stopIfTrue="1" operator="equal">
      <formula>0</formula>
    </cfRule>
  </conditionalFormatting>
  <conditionalFormatting sqref="D15">
    <cfRule type="cellIs" dxfId="22" priority="27" stopIfTrue="1" operator="equal">
      <formula>0</formula>
    </cfRule>
  </conditionalFormatting>
  <conditionalFormatting sqref="E15">
    <cfRule type="cellIs" dxfId="21" priority="26" stopIfTrue="1" operator="equal">
      <formula>0</formula>
    </cfRule>
  </conditionalFormatting>
  <conditionalFormatting sqref="E15">
    <cfRule type="cellIs" dxfId="20" priority="25" stopIfTrue="1" operator="equal">
      <formula>0</formula>
    </cfRule>
  </conditionalFormatting>
  <conditionalFormatting sqref="I15">
    <cfRule type="cellIs" dxfId="19" priority="24" stopIfTrue="1" operator="equal">
      <formula>0</formula>
    </cfRule>
  </conditionalFormatting>
  <conditionalFormatting sqref="I15">
    <cfRule type="cellIs" dxfId="18" priority="23" stopIfTrue="1" operator="equal">
      <formula>0</formula>
    </cfRule>
  </conditionalFormatting>
  <conditionalFormatting sqref="J15">
    <cfRule type="cellIs" dxfId="17" priority="22" stopIfTrue="1" operator="equal">
      <formula>0</formula>
    </cfRule>
  </conditionalFormatting>
  <conditionalFormatting sqref="J15">
    <cfRule type="cellIs" dxfId="16" priority="21" stopIfTrue="1" operator="equal">
      <formula>0</formula>
    </cfRule>
  </conditionalFormatting>
  <conditionalFormatting sqref="N15">
    <cfRule type="cellIs" dxfId="15" priority="20" stopIfTrue="1" operator="equal">
      <formula>0</formula>
    </cfRule>
  </conditionalFormatting>
  <conditionalFormatting sqref="N15">
    <cfRule type="cellIs" dxfId="14" priority="19" stopIfTrue="1" operator="equal">
      <formula>0</formula>
    </cfRule>
  </conditionalFormatting>
  <conditionalFormatting sqref="O15">
    <cfRule type="cellIs" dxfId="13" priority="18" stopIfTrue="1" operator="equal">
      <formula>0</formula>
    </cfRule>
  </conditionalFormatting>
  <conditionalFormatting sqref="O15">
    <cfRule type="cellIs" dxfId="12" priority="17" stopIfTrue="1" operator="equal">
      <formula>0</formula>
    </cfRule>
  </conditionalFormatting>
  <conditionalFormatting sqref="S15">
    <cfRule type="cellIs" dxfId="11" priority="16" stopIfTrue="1" operator="equal">
      <formula>0</formula>
    </cfRule>
  </conditionalFormatting>
  <conditionalFormatting sqref="S15">
    <cfRule type="cellIs" dxfId="10" priority="15" stopIfTrue="1" operator="equal">
      <formula>0</formula>
    </cfRule>
  </conditionalFormatting>
  <conditionalFormatting sqref="T15">
    <cfRule type="cellIs" dxfId="9" priority="14" stopIfTrue="1" operator="equal">
      <formula>0</formula>
    </cfRule>
  </conditionalFormatting>
  <conditionalFormatting sqref="T15">
    <cfRule type="cellIs" dxfId="8" priority="13" stopIfTrue="1" operator="equal">
      <formula>0</formula>
    </cfRule>
  </conditionalFormatting>
  <conditionalFormatting sqref="X15">
    <cfRule type="cellIs" dxfId="7" priority="12" stopIfTrue="1" operator="equal">
      <formula>0</formula>
    </cfRule>
  </conditionalFormatting>
  <conditionalFormatting sqref="X15">
    <cfRule type="cellIs" dxfId="6" priority="11" stopIfTrue="1" operator="equal">
      <formula>0</formula>
    </cfRule>
  </conditionalFormatting>
  <conditionalFormatting sqref="Y15">
    <cfRule type="cellIs" dxfId="5" priority="10" stopIfTrue="1" operator="equal">
      <formula>0</formula>
    </cfRule>
  </conditionalFormatting>
  <conditionalFormatting sqref="Y15">
    <cfRule type="cellIs" dxfId="4" priority="9" stopIfTrue="1" operator="equal">
      <formula>0</formula>
    </cfRule>
  </conditionalFormatting>
  <conditionalFormatting sqref="AC15">
    <cfRule type="cellIs" dxfId="3" priority="4" stopIfTrue="1" operator="equal">
      <formula>0</formula>
    </cfRule>
  </conditionalFormatting>
  <conditionalFormatting sqref="AC15">
    <cfRule type="cellIs" dxfId="2" priority="3" stopIfTrue="1" operator="equal">
      <formula>0</formula>
    </cfRule>
  </conditionalFormatting>
  <conditionalFormatting sqref="AD15">
    <cfRule type="cellIs" dxfId="1" priority="2" stopIfTrue="1" operator="equal">
      <formula>0</formula>
    </cfRule>
  </conditionalFormatting>
  <conditionalFormatting sqref="AD15">
    <cfRule type="cellIs" dxfId="0" priority="1" stopIfTrue="1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scale="1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K51"/>
  <sheetViews>
    <sheetView topLeftCell="A10" zoomScaleNormal="100" zoomScaleSheetLayoutView="90" workbookViewId="0">
      <selection activeCell="B31" sqref="B31:E31"/>
    </sheetView>
  </sheetViews>
  <sheetFormatPr defaultColWidth="8.85546875" defaultRowHeight="12.75" x14ac:dyDescent="0.2"/>
  <cols>
    <col min="1" max="1" width="12.85546875" style="9" customWidth="1"/>
    <col min="2" max="2" width="26.85546875" style="9" customWidth="1"/>
    <col min="3" max="3" width="21.85546875" style="9" customWidth="1"/>
    <col min="4" max="4" width="9.28515625" style="9" bestFit="1" customWidth="1"/>
    <col min="5" max="5" width="8.85546875" style="9"/>
    <col min="6" max="6" width="21.42578125" style="9" customWidth="1"/>
    <col min="7" max="16384" width="8.85546875" style="9"/>
  </cols>
  <sheetData>
    <row r="4" spans="1:8" ht="18" x14ac:dyDescent="0.25">
      <c r="A4" s="184" t="s">
        <v>0</v>
      </c>
      <c r="B4" s="184"/>
      <c r="C4" s="184"/>
      <c r="D4" s="184"/>
      <c r="E4" s="184"/>
    </row>
    <row r="5" spans="1:8" ht="18" x14ac:dyDescent="0.25">
      <c r="A5" s="184" t="s">
        <v>38</v>
      </c>
      <c r="B5" s="184"/>
      <c r="C5" s="184"/>
      <c r="D5" s="184"/>
      <c r="E5" s="184"/>
    </row>
    <row r="6" spans="1:8" ht="18" x14ac:dyDescent="0.25">
      <c r="A6" s="184" t="s">
        <v>39</v>
      </c>
      <c r="B6" s="184"/>
      <c r="C6" s="184"/>
      <c r="D6" s="184"/>
      <c r="E6" s="184"/>
    </row>
    <row r="10" spans="1:8" ht="15" x14ac:dyDescent="0.2">
      <c r="A10" s="30"/>
      <c r="B10" s="30"/>
      <c r="C10" s="30"/>
      <c r="D10" s="30"/>
      <c r="E10" s="30"/>
      <c r="F10" s="30"/>
    </row>
    <row r="11" spans="1:8" ht="15" x14ac:dyDescent="0.2">
      <c r="A11" s="30"/>
      <c r="B11" s="30"/>
      <c r="C11" s="30"/>
      <c r="D11" s="30"/>
      <c r="E11" s="30"/>
      <c r="F11" s="30"/>
    </row>
    <row r="12" spans="1:8" ht="15.75" x14ac:dyDescent="0.2">
      <c r="A12" s="187" t="s">
        <v>81</v>
      </c>
      <c r="B12" s="187"/>
      <c r="C12" s="187"/>
      <c r="D12" s="187"/>
      <c r="E12" s="187"/>
      <c r="F12" s="187"/>
    </row>
    <row r="13" spans="1:8" ht="12" customHeight="1" thickBot="1" x14ac:dyDescent="0.25">
      <c r="A13" s="30"/>
      <c r="B13" s="10"/>
      <c r="C13" s="10"/>
      <c r="D13" s="10"/>
      <c r="E13" s="10"/>
      <c r="F13" s="10"/>
      <c r="G13" s="62"/>
      <c r="H13" s="62"/>
    </row>
    <row r="14" spans="1:8" ht="15.75" x14ac:dyDescent="0.25">
      <c r="A14" s="30"/>
      <c r="B14" s="31" t="s">
        <v>8</v>
      </c>
      <c r="C14" s="32" t="s">
        <v>9</v>
      </c>
      <c r="D14" s="33">
        <v>0.04</v>
      </c>
      <c r="E14" s="34"/>
      <c r="F14" s="34"/>
      <c r="G14" s="72"/>
      <c r="H14" s="62"/>
    </row>
    <row r="15" spans="1:8" ht="15" x14ac:dyDescent="0.2">
      <c r="A15" s="30"/>
      <c r="B15" s="35" t="s">
        <v>10</v>
      </c>
      <c r="C15" s="36" t="s">
        <v>11</v>
      </c>
      <c r="D15" s="37">
        <v>2.07E-2</v>
      </c>
      <c r="E15" s="38"/>
      <c r="F15" s="30"/>
      <c r="G15" s="72"/>
      <c r="H15" s="62"/>
    </row>
    <row r="16" spans="1:8" ht="15" x14ac:dyDescent="0.2">
      <c r="A16" s="30"/>
      <c r="B16" s="35" t="s">
        <v>12</v>
      </c>
      <c r="C16" s="36" t="s">
        <v>13</v>
      </c>
      <c r="D16" s="37">
        <v>7.0000000000000007E-2</v>
      </c>
      <c r="E16" s="38"/>
      <c r="F16" s="30"/>
      <c r="G16" s="72"/>
      <c r="H16" s="62"/>
    </row>
    <row r="17" spans="1:11" ht="15" x14ac:dyDescent="0.2">
      <c r="A17" s="30"/>
      <c r="B17" s="35" t="s">
        <v>14</v>
      </c>
      <c r="C17" s="36" t="s">
        <v>15</v>
      </c>
      <c r="D17" s="37">
        <v>5.0000000000000001E-3</v>
      </c>
      <c r="E17" s="38"/>
      <c r="F17" s="30"/>
      <c r="G17" s="72"/>
      <c r="H17" s="62"/>
    </row>
    <row r="18" spans="1:11" ht="15" x14ac:dyDescent="0.2">
      <c r="A18" s="30"/>
      <c r="B18" s="35" t="s">
        <v>16</v>
      </c>
      <c r="C18" s="36" t="s">
        <v>17</v>
      </c>
      <c r="D18" s="37">
        <v>0.05</v>
      </c>
      <c r="E18" s="38"/>
      <c r="F18" s="30"/>
      <c r="G18" s="72"/>
      <c r="H18" s="62"/>
    </row>
    <row r="19" spans="1:11" ht="15" x14ac:dyDescent="0.2">
      <c r="A19" s="30"/>
      <c r="B19" s="39" t="s">
        <v>18</v>
      </c>
      <c r="C19" s="40"/>
      <c r="D19" s="41">
        <v>0</v>
      </c>
      <c r="E19" s="38"/>
      <c r="F19" s="30"/>
      <c r="G19" s="72"/>
      <c r="H19" s="62"/>
    </row>
    <row r="20" spans="1:11" ht="15.75" thickBot="1" x14ac:dyDescent="0.25">
      <c r="A20" s="30"/>
      <c r="B20" s="42" t="s">
        <v>19</v>
      </c>
      <c r="C20" s="43" t="s">
        <v>17</v>
      </c>
      <c r="D20" s="44">
        <v>3.6499999999999998E-2</v>
      </c>
      <c r="E20" s="38"/>
      <c r="F20" s="45"/>
      <c r="G20" s="72"/>
      <c r="H20" s="62"/>
    </row>
    <row r="21" spans="1:11" ht="15" x14ac:dyDescent="0.2">
      <c r="A21" s="30"/>
      <c r="B21" s="46" t="s">
        <v>20</v>
      </c>
      <c r="C21" s="47"/>
      <c r="D21" s="48"/>
      <c r="E21" s="38"/>
      <c r="F21" s="30"/>
      <c r="G21" s="72"/>
      <c r="H21" s="62"/>
    </row>
    <row r="22" spans="1:11" ht="15.75" thickBot="1" x14ac:dyDescent="0.25">
      <c r="A22" s="30"/>
      <c r="B22" s="49" t="s">
        <v>21</v>
      </c>
      <c r="C22" s="50"/>
      <c r="D22" s="51"/>
      <c r="E22" s="52"/>
      <c r="F22" s="30"/>
      <c r="G22" s="72"/>
      <c r="H22" s="62"/>
    </row>
    <row r="23" spans="1:11" ht="16.5" thickBot="1" x14ac:dyDescent="0.25">
      <c r="A23" s="30"/>
      <c r="B23" s="182" t="s">
        <v>22</v>
      </c>
      <c r="C23" s="183"/>
      <c r="D23" s="53">
        <f>ROUND((((1+D14+D15)*(1+D16)*(1+D17))/(1-(D18+D19+D20))-1),4)</f>
        <v>0.24859999999999999</v>
      </c>
      <c r="E23" s="54"/>
      <c r="F23" s="30"/>
      <c r="G23" s="72"/>
      <c r="H23" s="62"/>
    </row>
    <row r="24" spans="1:11" ht="15.75" x14ac:dyDescent="0.2">
      <c r="A24" s="30"/>
      <c r="B24" s="58"/>
      <c r="C24" s="58"/>
      <c r="D24" s="55"/>
      <c r="E24" s="54"/>
      <c r="F24" s="30"/>
      <c r="G24" s="72"/>
      <c r="H24" s="62"/>
    </row>
    <row r="25" spans="1:11" ht="15.75" x14ac:dyDescent="0.25">
      <c r="A25" s="30"/>
      <c r="B25" s="185" t="s">
        <v>40</v>
      </c>
      <c r="C25" s="185"/>
      <c r="D25" s="185"/>
      <c r="E25" s="55"/>
      <c r="F25" s="30"/>
      <c r="G25" s="72"/>
      <c r="H25" s="62"/>
    </row>
    <row r="26" spans="1:11" ht="15.75" x14ac:dyDescent="0.2">
      <c r="A26" s="60"/>
      <c r="B26" s="186" t="s">
        <v>59</v>
      </c>
      <c r="C26" s="186"/>
      <c r="D26" s="186"/>
      <c r="E26" s="60"/>
      <c r="F26" s="60"/>
      <c r="G26" s="61"/>
      <c r="H26" s="61"/>
      <c r="I26" s="60"/>
      <c r="J26" s="60"/>
      <c r="K26" s="11"/>
    </row>
    <row r="27" spans="1:11" ht="15.75" x14ac:dyDescent="0.2">
      <c r="A27" s="60"/>
      <c r="B27" s="60"/>
      <c r="C27" s="60"/>
      <c r="D27" s="60"/>
      <c r="E27" s="60"/>
      <c r="F27" s="60"/>
      <c r="G27" s="61"/>
      <c r="H27" s="61"/>
      <c r="I27" s="60"/>
      <c r="J27" s="60"/>
      <c r="K27" s="11"/>
    </row>
    <row r="28" spans="1:11" ht="15.75" x14ac:dyDescent="0.2">
      <c r="A28" s="60"/>
      <c r="B28" s="60"/>
      <c r="C28" s="60"/>
      <c r="D28" s="60"/>
      <c r="E28" s="60"/>
      <c r="F28" s="60"/>
      <c r="G28" s="61"/>
      <c r="H28" s="61"/>
      <c r="I28" s="60"/>
      <c r="J28" s="60"/>
      <c r="K28" s="11"/>
    </row>
    <row r="29" spans="1:11" ht="15.75" x14ac:dyDescent="0.2">
      <c r="A29" s="60"/>
      <c r="B29" s="60"/>
      <c r="C29" s="60"/>
      <c r="D29" s="60"/>
      <c r="E29" s="60"/>
      <c r="F29" s="60"/>
      <c r="G29" s="61"/>
      <c r="H29" s="61"/>
      <c r="I29" s="60"/>
      <c r="J29" s="60"/>
      <c r="K29" s="11"/>
    </row>
    <row r="30" spans="1:11" ht="30" customHeight="1" x14ac:dyDescent="0.2">
      <c r="A30" s="30"/>
      <c r="B30" s="181" t="s">
        <v>82</v>
      </c>
      <c r="C30" s="181"/>
      <c r="D30" s="181" t="s">
        <v>82</v>
      </c>
      <c r="E30" s="181"/>
      <c r="F30" s="56"/>
      <c r="G30" s="72"/>
      <c r="H30" s="62"/>
      <c r="I30" s="12"/>
      <c r="J30" s="13"/>
      <c r="K30" s="11"/>
    </row>
    <row r="31" spans="1:11" ht="42" customHeight="1" x14ac:dyDescent="0.2">
      <c r="A31" s="30"/>
      <c r="B31" s="181" t="s">
        <v>83</v>
      </c>
      <c r="C31" s="181"/>
      <c r="D31" s="181" t="s">
        <v>83</v>
      </c>
      <c r="E31" s="181"/>
      <c r="F31" s="57"/>
      <c r="G31" s="72"/>
      <c r="H31" s="62"/>
      <c r="I31" s="12"/>
      <c r="J31" s="13"/>
      <c r="K31" s="11"/>
    </row>
    <row r="32" spans="1:11" ht="19.5" customHeight="1" x14ac:dyDescent="0.2">
      <c r="A32" s="30"/>
      <c r="B32" s="30"/>
      <c r="C32" s="30"/>
      <c r="D32" s="30"/>
      <c r="E32" s="30"/>
      <c r="F32" s="30"/>
      <c r="G32" s="62"/>
      <c r="H32" s="62"/>
    </row>
    <row r="33" spans="1:8" ht="15" x14ac:dyDescent="0.2">
      <c r="A33" s="180"/>
      <c r="B33" s="180"/>
      <c r="C33" s="180"/>
      <c r="D33" s="180"/>
      <c r="E33" s="180"/>
      <c r="F33" s="30"/>
      <c r="G33" s="62"/>
      <c r="H33" s="62"/>
    </row>
    <row r="34" spans="1:8" ht="15" x14ac:dyDescent="0.2">
      <c r="A34" s="180"/>
      <c r="B34" s="180"/>
      <c r="C34" s="180"/>
      <c r="D34" s="180"/>
      <c r="E34" s="180"/>
      <c r="F34" s="30"/>
      <c r="G34" s="62"/>
      <c r="H34" s="62"/>
    </row>
    <row r="35" spans="1:8" ht="14.45" customHeight="1" x14ac:dyDescent="0.2">
      <c r="A35" s="180"/>
      <c r="B35" s="180"/>
      <c r="C35" s="180"/>
      <c r="D35" s="180"/>
      <c r="E35" s="180"/>
      <c r="F35" s="30"/>
      <c r="G35" s="62"/>
      <c r="H35" s="62"/>
    </row>
    <row r="36" spans="1:8" x14ac:dyDescent="0.2">
      <c r="A36" s="62"/>
      <c r="B36" s="62"/>
      <c r="C36" s="62"/>
      <c r="D36" s="62"/>
      <c r="E36" s="62"/>
      <c r="F36" s="62"/>
      <c r="G36" s="62"/>
      <c r="H36" s="62"/>
    </row>
    <row r="37" spans="1:8" x14ac:dyDescent="0.2">
      <c r="A37" s="62"/>
      <c r="B37" s="62"/>
      <c r="C37" s="62"/>
      <c r="D37" s="62"/>
      <c r="E37" s="62"/>
      <c r="F37" s="62"/>
      <c r="G37" s="62"/>
      <c r="H37" s="62"/>
    </row>
    <row r="38" spans="1:8" x14ac:dyDescent="0.2">
      <c r="A38" s="62"/>
      <c r="B38" s="62"/>
      <c r="C38" s="62"/>
      <c r="D38" s="62"/>
      <c r="E38" s="62"/>
      <c r="F38" s="62"/>
      <c r="G38" s="62"/>
      <c r="H38" s="62"/>
    </row>
    <row r="39" spans="1:8" x14ac:dyDescent="0.2">
      <c r="A39" s="62"/>
      <c r="B39" s="62"/>
      <c r="C39" s="62"/>
      <c r="D39" s="62"/>
      <c r="E39" s="62"/>
      <c r="F39" s="62"/>
      <c r="G39" s="62"/>
      <c r="H39" s="62"/>
    </row>
    <row r="48" spans="1:8" ht="15.75" x14ac:dyDescent="0.25">
      <c r="A48" s="14"/>
      <c r="B48" s="15"/>
      <c r="C48" s="15"/>
    </row>
    <row r="49" spans="1:3" x14ac:dyDescent="0.2">
      <c r="A49" s="15"/>
      <c r="B49" s="15"/>
      <c r="C49" s="15"/>
    </row>
    <row r="50" spans="1:3" x14ac:dyDescent="0.2">
      <c r="A50" s="15"/>
      <c r="B50" s="15"/>
      <c r="C50" s="15"/>
    </row>
    <row r="51" spans="1:3" x14ac:dyDescent="0.2">
      <c r="A51" s="15"/>
      <c r="B51" s="15"/>
      <c r="C51" s="15"/>
    </row>
  </sheetData>
  <mergeCells count="12">
    <mergeCell ref="A4:E4"/>
    <mergeCell ref="B25:D25"/>
    <mergeCell ref="B26:D26"/>
    <mergeCell ref="A5:E5"/>
    <mergeCell ref="A6:E6"/>
    <mergeCell ref="A12:F12"/>
    <mergeCell ref="A33:E33"/>
    <mergeCell ref="A34:E34"/>
    <mergeCell ref="A35:E35"/>
    <mergeCell ref="B30:E30"/>
    <mergeCell ref="B23:C23"/>
    <mergeCell ref="B31:E31"/>
  </mergeCells>
  <pageMargins left="0.51181102362204722" right="0.51181102362204722" top="0.78740157480314965" bottom="0.78740157480314965" header="0.31496062992125984" footer="0.31496062992125984"/>
  <pageSetup paperSize="9" scale="11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3"/>
  <sheetViews>
    <sheetView tabSelected="1" topLeftCell="A22" zoomScale="115" zoomScaleNormal="115" workbookViewId="0">
      <selection activeCell="K45" sqref="K45"/>
    </sheetView>
  </sheetViews>
  <sheetFormatPr defaultRowHeight="12.75" x14ac:dyDescent="0.2"/>
  <cols>
    <col min="1" max="1" width="9" style="5" bestFit="1" customWidth="1"/>
    <col min="2" max="2" width="10.42578125" style="7" customWidth="1"/>
    <col min="3" max="3" width="16.28515625" bestFit="1" customWidth="1"/>
    <col min="4" max="4" width="10.7109375" customWidth="1"/>
    <col min="5" max="5" width="16.42578125" customWidth="1"/>
    <col min="8" max="8" width="6.28515625" customWidth="1"/>
    <col min="9" max="9" width="8.42578125" customWidth="1"/>
    <col min="10" max="10" width="9.28515625" style="6" bestFit="1" customWidth="1"/>
    <col min="11" max="11" width="12.28515625" bestFit="1" customWidth="1"/>
  </cols>
  <sheetData>
    <row r="1" spans="1:13" ht="15" x14ac:dyDescent="0.2">
      <c r="A1" s="25"/>
      <c r="B1" s="81"/>
      <c r="C1" s="16"/>
      <c r="D1" s="16"/>
      <c r="E1" s="16"/>
      <c r="F1" s="16"/>
      <c r="G1" s="16"/>
      <c r="H1" s="16"/>
      <c r="I1" s="16"/>
      <c r="J1" s="82"/>
    </row>
    <row r="2" spans="1:13" ht="15" x14ac:dyDescent="0.2">
      <c r="A2" s="25"/>
      <c r="B2" s="81"/>
      <c r="C2" s="16"/>
      <c r="D2" s="16"/>
      <c r="E2" s="16"/>
      <c r="F2" s="16"/>
      <c r="G2" s="16"/>
      <c r="H2" s="16"/>
      <c r="I2" s="16"/>
      <c r="J2" s="82"/>
    </row>
    <row r="3" spans="1:13" ht="18" customHeight="1" x14ac:dyDescent="0.2">
      <c r="A3" s="191" t="s">
        <v>0</v>
      </c>
      <c r="B3" s="191"/>
      <c r="C3" s="191"/>
      <c r="D3" s="191"/>
      <c r="E3" s="191"/>
      <c r="F3" s="191"/>
      <c r="G3" s="191"/>
      <c r="H3" s="191"/>
      <c r="I3" s="191"/>
      <c r="J3" s="82"/>
    </row>
    <row r="4" spans="1:13" ht="23.25" customHeight="1" x14ac:dyDescent="0.2">
      <c r="A4" s="191" t="s">
        <v>1</v>
      </c>
      <c r="B4" s="191"/>
      <c r="C4" s="191"/>
      <c r="D4" s="191"/>
      <c r="E4" s="191"/>
      <c r="F4" s="191"/>
      <c r="G4" s="191"/>
      <c r="H4" s="191"/>
      <c r="I4" s="191"/>
      <c r="J4" s="82"/>
    </row>
    <row r="5" spans="1:13" ht="21" customHeight="1" x14ac:dyDescent="0.2">
      <c r="A5" s="191" t="s">
        <v>27</v>
      </c>
      <c r="B5" s="191"/>
      <c r="C5" s="191"/>
      <c r="D5" s="191"/>
      <c r="E5" s="191"/>
      <c r="F5" s="191"/>
      <c r="G5" s="191"/>
      <c r="H5" s="191"/>
      <c r="I5" s="191"/>
      <c r="J5" s="82"/>
    </row>
    <row r="6" spans="1:13" ht="15" x14ac:dyDescent="0.2">
      <c r="A6" s="25"/>
      <c r="B6" s="81"/>
      <c r="C6" s="16"/>
      <c r="D6" s="16"/>
      <c r="E6" s="16"/>
      <c r="F6" s="16"/>
      <c r="G6" s="16"/>
      <c r="H6" s="16"/>
      <c r="I6" s="16"/>
      <c r="J6" s="82"/>
    </row>
    <row r="7" spans="1:13" ht="15" x14ac:dyDescent="0.2">
      <c r="A7" s="25"/>
      <c r="B7" s="81"/>
      <c r="C7" s="16"/>
      <c r="D7" s="16"/>
      <c r="E7" s="16"/>
      <c r="F7" s="16"/>
      <c r="G7" s="16"/>
      <c r="H7" s="16"/>
      <c r="I7" s="16"/>
      <c r="J7" s="82"/>
    </row>
    <row r="8" spans="1:13" ht="15" x14ac:dyDescent="0.2">
      <c r="A8" s="25"/>
      <c r="B8" s="81"/>
      <c r="C8" s="16"/>
      <c r="D8" s="16"/>
      <c r="E8" s="16"/>
      <c r="F8" s="16"/>
      <c r="G8" s="16"/>
      <c r="H8" s="16"/>
      <c r="I8" s="16"/>
      <c r="J8" s="82"/>
      <c r="K8" s="16"/>
      <c r="L8" s="16"/>
      <c r="M8" s="16"/>
    </row>
    <row r="9" spans="1:13" ht="15.75" x14ac:dyDescent="0.25">
      <c r="A9" s="25"/>
      <c r="B9" s="194" t="s">
        <v>80</v>
      </c>
      <c r="C9" s="194"/>
      <c r="D9" s="194"/>
      <c r="E9" s="194"/>
      <c r="F9" s="194"/>
      <c r="G9" s="194"/>
      <c r="H9" s="194"/>
      <c r="I9" s="16"/>
      <c r="J9" s="82"/>
      <c r="K9" s="16"/>
      <c r="L9" s="16"/>
      <c r="M9" s="16"/>
    </row>
    <row r="10" spans="1:13" ht="15.75" x14ac:dyDescent="0.25">
      <c r="A10" s="25"/>
      <c r="B10" s="83"/>
      <c r="C10" s="83"/>
      <c r="D10" s="83"/>
      <c r="E10" s="83"/>
      <c r="F10" s="83"/>
      <c r="G10" s="83"/>
      <c r="H10" s="83"/>
      <c r="I10" s="16"/>
      <c r="J10" s="82"/>
      <c r="K10" s="16"/>
      <c r="L10" s="16"/>
      <c r="M10" s="16"/>
    </row>
    <row r="11" spans="1:13" ht="15.75" thickBot="1" x14ac:dyDescent="0.25">
      <c r="A11" s="25"/>
      <c r="B11" s="81"/>
      <c r="C11" s="16"/>
      <c r="D11" s="16"/>
      <c r="E11" s="16"/>
      <c r="F11" s="16"/>
      <c r="G11" s="16"/>
      <c r="H11" s="16"/>
      <c r="I11" s="16"/>
      <c r="J11" s="82"/>
      <c r="K11" s="16"/>
      <c r="L11" s="16"/>
      <c r="M11" s="16"/>
    </row>
    <row r="12" spans="1:13" ht="36" customHeight="1" thickBot="1" x14ac:dyDescent="0.3">
      <c r="A12" s="26">
        <v>1</v>
      </c>
      <c r="B12" s="195" t="s">
        <v>32</v>
      </c>
      <c r="C12" s="196"/>
      <c r="D12" s="196"/>
      <c r="E12" s="196"/>
      <c r="F12" s="196"/>
      <c r="G12" s="196"/>
      <c r="H12" s="196"/>
      <c r="I12" s="197"/>
      <c r="J12" s="82"/>
      <c r="K12" s="16"/>
      <c r="L12" s="16"/>
      <c r="M12" s="16"/>
    </row>
    <row r="13" spans="1:13" ht="15.75" x14ac:dyDescent="0.25">
      <c r="A13" s="19"/>
      <c r="B13" s="20"/>
      <c r="C13" s="21"/>
      <c r="D13" s="21"/>
      <c r="E13" s="21"/>
      <c r="F13" s="21"/>
      <c r="G13" s="21"/>
      <c r="H13" s="21"/>
      <c r="I13" s="21"/>
      <c r="J13" s="82"/>
      <c r="K13" s="16"/>
      <c r="L13" s="16"/>
      <c r="M13" s="16"/>
    </row>
    <row r="14" spans="1:13" s="1" customFormat="1" ht="15.75" x14ac:dyDescent="0.25">
      <c r="A14" s="192" t="s">
        <v>7</v>
      </c>
      <c r="B14" s="193" t="s">
        <v>41</v>
      </c>
      <c r="C14" s="193"/>
      <c r="D14" s="193"/>
      <c r="E14" s="193"/>
      <c r="F14" s="193"/>
      <c r="G14" s="193"/>
      <c r="H14" s="193"/>
      <c r="I14" s="193"/>
      <c r="J14" s="84"/>
      <c r="K14" s="24"/>
      <c r="L14" s="24"/>
      <c r="M14" s="24"/>
    </row>
    <row r="15" spans="1:13" s="1" customFormat="1" ht="43.15" customHeight="1" x14ac:dyDescent="0.25">
      <c r="A15" s="192"/>
      <c r="B15" s="193"/>
      <c r="C15" s="193"/>
      <c r="D15" s="193"/>
      <c r="E15" s="193"/>
      <c r="F15" s="193"/>
      <c r="G15" s="193"/>
      <c r="H15" s="193"/>
      <c r="I15" s="193"/>
      <c r="J15" s="84"/>
      <c r="K15" s="24"/>
      <c r="L15" s="24"/>
      <c r="M15" s="24"/>
    </row>
    <row r="16" spans="1:13" s="1" customFormat="1" ht="43.15" customHeight="1" x14ac:dyDescent="0.25">
      <c r="A16" s="23"/>
      <c r="B16" s="118"/>
      <c r="C16" s="118"/>
      <c r="D16" s="118"/>
      <c r="E16" s="118"/>
      <c r="F16" s="118"/>
      <c r="G16" s="118"/>
      <c r="H16" s="118"/>
      <c r="I16" s="118"/>
      <c r="J16" s="84"/>
      <c r="K16" s="24"/>
      <c r="L16" s="24"/>
      <c r="M16" s="24"/>
    </row>
    <row r="17" spans="1:13" s="1" customFormat="1" ht="15.75" x14ac:dyDescent="0.25">
      <c r="A17" s="188" t="s">
        <v>43</v>
      </c>
      <c r="B17" s="188"/>
      <c r="C17" s="189" t="s">
        <v>42</v>
      </c>
      <c r="D17" s="189"/>
      <c r="E17" s="119">
        <v>174.96</v>
      </c>
      <c r="F17" s="118"/>
      <c r="G17" s="118"/>
      <c r="H17" s="118"/>
      <c r="I17" s="118"/>
      <c r="J17" s="84"/>
      <c r="K17" s="24"/>
      <c r="L17" s="24"/>
      <c r="M17" s="24"/>
    </row>
    <row r="18" spans="1:13" s="1" customFormat="1" ht="15.75" x14ac:dyDescent="0.25">
      <c r="A18" s="188" t="s">
        <v>44</v>
      </c>
      <c r="B18" s="188"/>
      <c r="C18" s="189" t="s">
        <v>42</v>
      </c>
      <c r="D18" s="189"/>
      <c r="E18" s="119">
        <v>206.77</v>
      </c>
      <c r="F18" s="118"/>
      <c r="G18" s="118"/>
      <c r="H18" s="118"/>
      <c r="I18" s="118"/>
      <c r="J18" s="84"/>
      <c r="K18" s="24"/>
      <c r="L18" s="24"/>
      <c r="M18" s="24"/>
    </row>
    <row r="19" spans="1:13" s="1" customFormat="1" ht="15.75" x14ac:dyDescent="0.25">
      <c r="A19" s="188" t="s">
        <v>45</v>
      </c>
      <c r="B19" s="188"/>
      <c r="C19" s="189" t="s">
        <v>42</v>
      </c>
      <c r="D19" s="189"/>
      <c r="E19" s="119">
        <v>189.9</v>
      </c>
      <c r="F19" s="118"/>
      <c r="G19" s="118"/>
      <c r="H19" s="118"/>
      <c r="I19" s="118"/>
      <c r="J19" s="84"/>
      <c r="K19" s="24"/>
      <c r="L19" s="24"/>
      <c r="M19" s="24"/>
    </row>
    <row r="20" spans="1:13" s="1" customFormat="1" ht="15.75" x14ac:dyDescent="0.25">
      <c r="A20" s="188" t="s">
        <v>46</v>
      </c>
      <c r="B20" s="188"/>
      <c r="C20" s="189" t="s">
        <v>42</v>
      </c>
      <c r="D20" s="189"/>
      <c r="E20" s="121">
        <v>199.30799999999999</v>
      </c>
      <c r="F20" s="118"/>
      <c r="G20" s="118"/>
      <c r="H20" s="118"/>
      <c r="I20" s="118"/>
      <c r="J20" s="84"/>
      <c r="K20" s="24"/>
      <c r="L20" s="24"/>
      <c r="M20" s="24"/>
    </row>
    <row r="21" spans="1:13" s="1" customFormat="1" ht="15.75" x14ac:dyDescent="0.25">
      <c r="A21" s="188" t="s">
        <v>47</v>
      </c>
      <c r="B21" s="188"/>
      <c r="C21" s="189" t="s">
        <v>42</v>
      </c>
      <c r="D21" s="189"/>
      <c r="E21" s="121">
        <v>257.87</v>
      </c>
      <c r="F21" s="118"/>
      <c r="G21" s="118"/>
      <c r="H21" s="118"/>
      <c r="I21" s="118"/>
      <c r="J21" s="84"/>
      <c r="K21" s="24"/>
      <c r="L21" s="24"/>
      <c r="M21" s="24"/>
    </row>
    <row r="22" spans="1:13" s="1" customFormat="1" ht="15.75" x14ac:dyDescent="0.25">
      <c r="A22" s="188" t="s">
        <v>48</v>
      </c>
      <c r="B22" s="188"/>
      <c r="C22" s="189" t="s">
        <v>42</v>
      </c>
      <c r="D22" s="189"/>
      <c r="E22" s="121">
        <v>210.75</v>
      </c>
      <c r="F22" s="118"/>
      <c r="G22" s="118"/>
      <c r="H22" s="118"/>
      <c r="I22" s="118"/>
      <c r="J22" s="84"/>
      <c r="K22" s="24"/>
      <c r="L22" s="24"/>
      <c r="M22" s="24"/>
    </row>
    <row r="23" spans="1:13" s="1" customFormat="1" ht="15.75" x14ac:dyDescent="0.25">
      <c r="A23" s="188" t="s">
        <v>49</v>
      </c>
      <c r="B23" s="188"/>
      <c r="C23" s="189" t="s">
        <v>42</v>
      </c>
      <c r="D23" s="189"/>
      <c r="E23" s="121">
        <v>193.09</v>
      </c>
      <c r="F23" s="118"/>
      <c r="G23" s="118"/>
      <c r="H23" s="118"/>
      <c r="I23" s="118"/>
      <c r="J23" s="84"/>
      <c r="K23" s="24"/>
      <c r="L23" s="24"/>
      <c r="M23" s="24"/>
    </row>
    <row r="24" spans="1:13" ht="15.75" x14ac:dyDescent="0.25">
      <c r="A24" s="188" t="s">
        <v>50</v>
      </c>
      <c r="B24" s="188"/>
      <c r="C24" s="189" t="s">
        <v>42</v>
      </c>
      <c r="D24" s="189"/>
      <c r="E24" s="121">
        <v>200.55</v>
      </c>
      <c r="F24" s="21"/>
      <c r="G24" s="21"/>
      <c r="H24" s="21"/>
      <c r="I24" s="21"/>
      <c r="J24" s="82"/>
      <c r="K24" s="16"/>
      <c r="L24" s="16"/>
      <c r="M24" s="16"/>
    </row>
    <row r="25" spans="1:13" ht="15.75" x14ac:dyDescent="0.25">
      <c r="A25" s="188" t="s">
        <v>51</v>
      </c>
      <c r="B25" s="188"/>
      <c r="C25" s="189" t="s">
        <v>42</v>
      </c>
      <c r="D25" s="189"/>
      <c r="E25" s="121">
        <v>196.08</v>
      </c>
      <c r="F25" s="21"/>
      <c r="G25" s="21"/>
      <c r="H25" s="21"/>
      <c r="I25" s="21"/>
      <c r="J25" s="82"/>
      <c r="K25" s="16"/>
      <c r="L25" s="16"/>
      <c r="M25" s="16"/>
    </row>
    <row r="26" spans="1:13" ht="15.75" x14ac:dyDescent="0.25">
      <c r="A26" s="188" t="s">
        <v>52</v>
      </c>
      <c r="B26" s="188"/>
      <c r="C26" s="189" t="s">
        <v>42</v>
      </c>
      <c r="D26" s="189"/>
      <c r="E26" s="121">
        <v>185.17</v>
      </c>
      <c r="F26" s="21"/>
      <c r="G26" s="21"/>
      <c r="H26" s="21"/>
      <c r="I26" s="21"/>
      <c r="J26" s="82"/>
      <c r="K26" s="16"/>
      <c r="L26" s="16"/>
      <c r="M26" s="16"/>
    </row>
    <row r="27" spans="1:13" ht="15.75" x14ac:dyDescent="0.25">
      <c r="A27" s="188" t="s">
        <v>53</v>
      </c>
      <c r="B27" s="188"/>
      <c r="C27" s="189" t="s">
        <v>42</v>
      </c>
      <c r="D27" s="189"/>
      <c r="E27" s="121">
        <v>179.24</v>
      </c>
      <c r="F27" s="21"/>
      <c r="G27" s="21"/>
      <c r="H27" s="21"/>
      <c r="I27" s="21"/>
      <c r="J27" s="82"/>
      <c r="K27" s="16"/>
      <c r="L27" s="16"/>
      <c r="M27" s="16"/>
    </row>
    <row r="28" spans="1:13" ht="15.75" x14ac:dyDescent="0.25">
      <c r="A28" s="188" t="s">
        <v>54</v>
      </c>
      <c r="B28" s="188"/>
      <c r="C28" s="189" t="s">
        <v>42</v>
      </c>
      <c r="D28" s="189"/>
      <c r="E28" s="121">
        <v>198.32</v>
      </c>
      <c r="F28" s="21"/>
      <c r="G28" s="21"/>
      <c r="H28" s="21"/>
      <c r="I28" s="21"/>
      <c r="J28" s="82"/>
      <c r="K28" s="16"/>
      <c r="L28" s="16"/>
      <c r="M28" s="16"/>
    </row>
    <row r="29" spans="1:13" ht="15.75" x14ac:dyDescent="0.25">
      <c r="A29" s="188" t="s">
        <v>55</v>
      </c>
      <c r="B29" s="188"/>
      <c r="C29" s="120"/>
      <c r="D29" s="120"/>
      <c r="E29" s="121">
        <f>SUM(E17:E28)</f>
        <v>2392.0080000000003</v>
      </c>
      <c r="F29" s="124" t="s">
        <v>56</v>
      </c>
      <c r="G29" s="21">
        <v>12</v>
      </c>
      <c r="H29" s="21" t="s">
        <v>57</v>
      </c>
      <c r="I29" s="122">
        <f>E29/G29</f>
        <v>199.33400000000003</v>
      </c>
      <c r="J29" s="82"/>
      <c r="K29" s="16"/>
      <c r="L29" s="16"/>
      <c r="M29" s="16"/>
    </row>
    <row r="30" spans="1:13" ht="15.75" x14ac:dyDescent="0.25">
      <c r="A30" s="23"/>
      <c r="B30" s="23"/>
      <c r="C30" s="120"/>
      <c r="D30" s="120"/>
      <c r="E30" s="121"/>
      <c r="F30" s="21"/>
      <c r="G30" s="21"/>
      <c r="H30" s="21"/>
      <c r="I30" s="21"/>
      <c r="J30" s="82"/>
      <c r="K30" s="16"/>
      <c r="L30" s="16"/>
      <c r="M30" s="16"/>
    </row>
    <row r="31" spans="1:13" ht="15.75" x14ac:dyDescent="0.25">
      <c r="A31" s="23"/>
      <c r="B31" s="23"/>
      <c r="C31" s="120"/>
      <c r="D31" s="120"/>
      <c r="E31" s="121">
        <f>I29</f>
        <v>199.33400000000003</v>
      </c>
      <c r="F31" s="123" t="s">
        <v>58</v>
      </c>
      <c r="G31" s="21">
        <v>1.3</v>
      </c>
      <c r="H31" s="21" t="s">
        <v>57</v>
      </c>
      <c r="I31" s="21">
        <f>E31*G31</f>
        <v>259.13420000000008</v>
      </c>
      <c r="J31" s="82"/>
      <c r="K31" s="16"/>
      <c r="L31" s="16"/>
      <c r="M31" s="16"/>
    </row>
    <row r="32" spans="1:13" ht="15.75" x14ac:dyDescent="0.25">
      <c r="A32" s="19"/>
      <c r="B32" s="116"/>
      <c r="C32" s="117"/>
      <c r="D32" s="21"/>
      <c r="E32" s="21"/>
      <c r="F32" s="27" t="s">
        <v>33</v>
      </c>
      <c r="G32" s="21"/>
      <c r="H32" s="21"/>
      <c r="I32" s="21"/>
      <c r="J32" s="82"/>
      <c r="K32" s="16"/>
      <c r="L32" s="16"/>
      <c r="M32" s="16"/>
    </row>
    <row r="33" spans="1:13" ht="15.75" x14ac:dyDescent="0.25">
      <c r="A33" s="19"/>
      <c r="B33" s="116"/>
      <c r="C33" s="117"/>
      <c r="D33" s="21"/>
      <c r="E33" s="28" t="s">
        <v>31</v>
      </c>
      <c r="F33" s="29"/>
      <c r="G33" s="21"/>
      <c r="H33" s="21"/>
      <c r="I33" s="21"/>
      <c r="J33" s="82"/>
      <c r="K33" s="16"/>
      <c r="L33" s="16"/>
      <c r="M33" s="16"/>
    </row>
    <row r="34" spans="1:13" ht="13.15" customHeight="1" x14ac:dyDescent="0.25">
      <c r="A34" s="23"/>
      <c r="B34" s="85"/>
      <c r="C34" s="86"/>
      <c r="D34" s="16"/>
      <c r="E34" s="125">
        <f>I31</f>
        <v>259.13420000000008</v>
      </c>
      <c r="F34" s="126" t="s">
        <v>61</v>
      </c>
      <c r="G34" s="16"/>
      <c r="H34" s="16"/>
      <c r="I34" s="16"/>
      <c r="J34" s="82"/>
      <c r="K34" s="16"/>
      <c r="L34" s="16"/>
      <c r="M34" s="16"/>
    </row>
    <row r="35" spans="1:13" ht="13.15" customHeight="1" x14ac:dyDescent="0.25">
      <c r="A35" s="23"/>
      <c r="B35" s="85"/>
      <c r="C35" s="86"/>
      <c r="D35" s="16"/>
      <c r="E35" s="21"/>
      <c r="F35" s="190"/>
      <c r="G35" s="190"/>
      <c r="H35" s="190"/>
      <c r="I35" s="190"/>
      <c r="J35" s="82"/>
      <c r="K35" s="16"/>
      <c r="L35" s="16"/>
      <c r="M35" s="16"/>
    </row>
    <row r="36" spans="1:13" ht="13.15" customHeight="1" x14ac:dyDescent="0.25">
      <c r="A36" s="23"/>
      <c r="B36" s="85"/>
      <c r="C36" s="86"/>
      <c r="D36" s="16"/>
      <c r="E36" s="21"/>
      <c r="F36" s="22"/>
      <c r="G36" s="16"/>
      <c r="H36" s="16"/>
      <c r="I36" s="16"/>
      <c r="J36" s="82"/>
      <c r="K36" s="16"/>
      <c r="L36" s="16"/>
      <c r="M36" s="16"/>
    </row>
    <row r="37" spans="1:13" ht="13.15" customHeight="1" x14ac:dyDescent="0.25">
      <c r="A37" s="23"/>
      <c r="B37" s="85"/>
      <c r="C37" s="86"/>
      <c r="D37" s="16"/>
      <c r="E37" s="21"/>
      <c r="F37" s="22"/>
      <c r="G37" s="16"/>
      <c r="H37" s="16"/>
      <c r="I37" s="16"/>
      <c r="J37" s="82"/>
      <c r="K37" s="16"/>
      <c r="L37" s="16"/>
      <c r="M37" s="16"/>
    </row>
    <row r="38" spans="1:13" ht="13.15" customHeight="1" x14ac:dyDescent="0.2">
      <c r="A38" s="23"/>
      <c r="B38" s="85"/>
      <c r="C38" s="16" t="s">
        <v>59</v>
      </c>
      <c r="D38" s="16"/>
      <c r="E38" s="16"/>
      <c r="F38" s="82"/>
      <c r="G38" s="16"/>
      <c r="H38" s="16"/>
      <c r="I38" s="16"/>
      <c r="J38" s="82"/>
      <c r="K38" s="16"/>
      <c r="L38" s="16"/>
      <c r="M38" s="16"/>
    </row>
    <row r="39" spans="1:13" ht="13.15" customHeight="1" x14ac:dyDescent="0.25">
      <c r="A39" s="23"/>
      <c r="B39" s="85"/>
      <c r="C39" s="86"/>
      <c r="D39" s="16"/>
      <c r="E39" s="21"/>
      <c r="F39" s="22"/>
      <c r="G39" s="16"/>
      <c r="H39" s="16"/>
      <c r="I39" s="16"/>
      <c r="J39" s="82"/>
      <c r="K39" s="16"/>
      <c r="L39" s="16"/>
      <c r="M39" s="16"/>
    </row>
    <row r="40" spans="1:13" ht="13.15" customHeight="1" x14ac:dyDescent="0.25">
      <c r="A40" s="23"/>
      <c r="B40" s="85"/>
      <c r="C40" s="86"/>
      <c r="D40" s="87"/>
      <c r="E40" s="116"/>
      <c r="F40" s="116"/>
      <c r="G40" s="16"/>
      <c r="H40" s="16"/>
      <c r="I40" s="16"/>
      <c r="J40" s="82"/>
      <c r="K40" s="16"/>
      <c r="L40" s="16"/>
      <c r="M40" s="16"/>
    </row>
    <row r="41" spans="1:13" ht="27" customHeight="1" x14ac:dyDescent="0.25">
      <c r="A41" s="23"/>
      <c r="B41" s="85"/>
      <c r="C41" s="86"/>
      <c r="D41" s="79"/>
      <c r="E41" s="198"/>
      <c r="F41" s="199"/>
      <c r="G41" s="16"/>
      <c r="H41" s="16"/>
      <c r="I41" s="16"/>
      <c r="J41" s="82"/>
      <c r="K41" s="16"/>
      <c r="L41" s="16"/>
      <c r="M41" s="16"/>
    </row>
    <row r="42" spans="1:13" ht="15.75" x14ac:dyDescent="0.25">
      <c r="A42" s="23"/>
      <c r="B42" s="81"/>
      <c r="C42" s="16"/>
      <c r="D42" s="17"/>
      <c r="E42" s="4"/>
      <c r="F42" s="63"/>
      <c r="G42" s="16"/>
      <c r="H42" s="16"/>
      <c r="I42" s="16"/>
      <c r="J42" s="82"/>
      <c r="K42" s="16"/>
      <c r="L42" s="16"/>
      <c r="M42" s="16"/>
    </row>
    <row r="43" spans="1:13" ht="15.75" x14ac:dyDescent="0.25">
      <c r="A43" s="25"/>
      <c r="B43" s="81"/>
      <c r="C43" s="16"/>
      <c r="D43" s="17"/>
      <c r="E43" s="4"/>
      <c r="F43" s="63"/>
      <c r="G43" s="16"/>
      <c r="H43" s="16"/>
      <c r="I43" s="16"/>
      <c r="J43" s="82"/>
      <c r="K43" s="16"/>
      <c r="L43" s="16"/>
      <c r="M43" s="16"/>
    </row>
    <row r="44" spans="1:13" ht="15.75" x14ac:dyDescent="0.25">
      <c r="A44" s="25"/>
      <c r="B44" s="81"/>
      <c r="C44" s="16"/>
      <c r="D44" s="79"/>
      <c r="E44" s="4"/>
      <c r="F44" s="80"/>
      <c r="G44" s="16"/>
      <c r="H44" s="16"/>
      <c r="I44" s="16"/>
      <c r="J44" s="82"/>
      <c r="K44" s="16"/>
      <c r="L44" s="16"/>
      <c r="M44" s="16"/>
    </row>
    <row r="45" spans="1:13" ht="15.75" x14ac:dyDescent="0.25">
      <c r="A45" s="25"/>
      <c r="B45" s="81"/>
      <c r="C45" s="16"/>
      <c r="D45" s="17"/>
      <c r="E45" s="4"/>
      <c r="F45" s="63"/>
      <c r="G45" s="16"/>
      <c r="H45" s="16"/>
      <c r="I45" s="16"/>
      <c r="J45" s="82"/>
      <c r="K45" s="16"/>
      <c r="L45" s="16"/>
      <c r="M45" s="16"/>
    </row>
    <row r="46" spans="1:13" ht="15.75" x14ac:dyDescent="0.25">
      <c r="A46" s="25"/>
      <c r="B46" s="81"/>
      <c r="C46" s="16"/>
      <c r="D46" s="17"/>
      <c r="E46" s="4"/>
      <c r="F46" s="63"/>
      <c r="G46" s="16"/>
      <c r="H46" s="16"/>
      <c r="I46" s="16"/>
      <c r="J46" s="82"/>
      <c r="K46" s="16"/>
      <c r="L46" s="16"/>
      <c r="M46" s="16"/>
    </row>
    <row r="47" spans="1:13" ht="15.75" x14ac:dyDescent="0.25">
      <c r="A47" s="25"/>
      <c r="B47" s="81"/>
      <c r="C47" s="16"/>
      <c r="D47" s="17"/>
      <c r="E47" s="4"/>
      <c r="F47" s="63"/>
      <c r="G47" s="16"/>
      <c r="H47" s="16"/>
      <c r="I47" s="16"/>
      <c r="J47" s="82"/>
      <c r="K47" s="16"/>
      <c r="L47" s="16"/>
      <c r="M47" s="16"/>
    </row>
    <row r="48" spans="1:13" ht="15.75" x14ac:dyDescent="0.2">
      <c r="A48" s="25"/>
      <c r="B48" s="81"/>
      <c r="C48" s="16"/>
      <c r="D48" s="71"/>
      <c r="E48" s="71"/>
      <c r="F48" s="59"/>
      <c r="G48" s="16"/>
      <c r="H48" s="16"/>
      <c r="I48" s="16"/>
      <c r="J48" s="82"/>
      <c r="K48" s="16"/>
      <c r="L48" s="16"/>
      <c r="M48" s="16"/>
    </row>
    <row r="49" spans="1:13" ht="15" x14ac:dyDescent="0.2">
      <c r="A49" s="25"/>
      <c r="B49" s="81"/>
      <c r="C49" s="16"/>
      <c r="D49" s="16"/>
      <c r="E49" s="16"/>
      <c r="F49" s="16"/>
      <c r="G49" s="16"/>
      <c r="H49" s="16"/>
      <c r="I49" s="16"/>
      <c r="J49" s="82"/>
      <c r="K49" s="16"/>
      <c r="L49" s="16"/>
      <c r="M49" s="16"/>
    </row>
    <row r="50" spans="1:13" ht="15" x14ac:dyDescent="0.2">
      <c r="A50" s="25"/>
      <c r="B50" s="81"/>
      <c r="C50" s="16"/>
      <c r="D50" s="16"/>
      <c r="E50" s="16"/>
      <c r="F50" s="16"/>
      <c r="G50" s="16"/>
      <c r="H50" s="16"/>
      <c r="I50" s="16"/>
      <c r="J50" s="82"/>
      <c r="K50" s="16"/>
      <c r="L50" s="16"/>
      <c r="M50" s="16"/>
    </row>
    <row r="51" spans="1:13" ht="15" x14ac:dyDescent="0.2">
      <c r="A51" s="25"/>
      <c r="B51" s="81"/>
      <c r="C51" s="16"/>
      <c r="D51" s="16"/>
      <c r="E51" s="16"/>
      <c r="F51" s="16"/>
      <c r="G51" s="16"/>
      <c r="H51" s="16"/>
      <c r="I51" s="16"/>
      <c r="J51" s="82"/>
      <c r="K51" s="16"/>
      <c r="L51" s="16"/>
      <c r="M51" s="16"/>
    </row>
    <row r="52" spans="1:13" ht="15" x14ac:dyDescent="0.2">
      <c r="A52" s="25"/>
      <c r="B52" s="81"/>
      <c r="C52" s="16"/>
      <c r="D52" s="16"/>
      <c r="E52" s="16"/>
      <c r="F52" s="16"/>
      <c r="G52" s="16"/>
      <c r="H52" s="16"/>
      <c r="I52" s="16"/>
      <c r="J52" s="82"/>
      <c r="K52" s="16"/>
      <c r="L52" s="16"/>
      <c r="M52" s="16"/>
    </row>
    <row r="53" spans="1:13" ht="15" x14ac:dyDescent="0.2">
      <c r="A53" s="25"/>
      <c r="B53" s="81"/>
      <c r="C53" s="16"/>
      <c r="D53" s="16"/>
      <c r="E53" s="16"/>
      <c r="F53" s="16"/>
      <c r="G53" s="16"/>
      <c r="H53" s="16"/>
      <c r="I53" s="16"/>
      <c r="J53" s="82"/>
      <c r="K53" s="16"/>
      <c r="L53" s="16"/>
      <c r="M53" s="16"/>
    </row>
  </sheetData>
  <mergeCells count="33">
    <mergeCell ref="F35:I35"/>
    <mergeCell ref="A3:I3"/>
    <mergeCell ref="A4:I4"/>
    <mergeCell ref="A5:I5"/>
    <mergeCell ref="A14:A15"/>
    <mergeCell ref="B14:I15"/>
    <mergeCell ref="B9:H9"/>
    <mergeCell ref="B12:I12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A29:B29"/>
    <mergeCell ref="A26:B26"/>
    <mergeCell ref="C26:D26"/>
    <mergeCell ref="A27:B27"/>
    <mergeCell ref="C27:D27"/>
    <mergeCell ref="A28:B28"/>
    <mergeCell ref="C28:D28"/>
  </mergeCells>
  <phoneticPr fontId="23" type="noConversion"/>
  <pageMargins left="0.511811024" right="0.511811024" top="0.78740157499999996" bottom="0.78740157499999996" header="0.31496062000000002" footer="0.31496062000000002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ANEXO IIA-Planilha Orçamentária</vt:lpstr>
      <vt:lpstr>ANEXO IIB - Cronograma Fisico_f</vt:lpstr>
      <vt:lpstr>ANEXO IIC-Composição do BDI</vt:lpstr>
      <vt:lpstr>ANEXO IID -Memorial de Calculo</vt:lpstr>
      <vt:lpstr>'ANEXO IIA-Planilha Orçamentária'!Area_de_impressao</vt:lpstr>
      <vt:lpstr>'ANEXO IIB - Cronograma Fisico_f'!Area_de_impressao</vt:lpstr>
      <vt:lpstr>'ANEXO IIC-Composição do BDI'!Area_de_impressao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win98</dc:creator>
  <cp:lastModifiedBy>Marcos Paulo</cp:lastModifiedBy>
  <cp:lastPrinted>2023-09-15T18:01:40Z</cp:lastPrinted>
  <dcterms:created xsi:type="dcterms:W3CDTF">2001-10-20T12:50:06Z</dcterms:created>
  <dcterms:modified xsi:type="dcterms:W3CDTF">2023-09-18T15:24:05Z</dcterms:modified>
</cp:coreProperties>
</file>